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tcanan\Desktop\"/>
    </mc:Choice>
  </mc:AlternateContent>
  <xr:revisionPtr revIDLastSave="0" documentId="8_{F17A38AF-4377-4161-9013-29731AAC3FE7}" xr6:coauthVersionLast="33" xr6:coauthVersionMax="33" xr10:uidLastSave="{00000000-0000-0000-0000-000000000000}"/>
  <bookViews>
    <workbookView xWindow="0" yWindow="0" windowWidth="14370" windowHeight="7380" xr2:uid="{00000000-000D-0000-FFFF-FFFF00000000}"/>
  </bookViews>
  <sheets>
    <sheet name="I.ve II.Öğretim" sheetId="1" r:id="rId1"/>
  </sheets>
  <definedNames>
    <definedName name="_xlnm.Print_Area" localSheetId="0">'I.ve II.Öğretim'!$A$1:$M$148</definedName>
  </definedNames>
  <calcPr calcId="179017"/>
</workbook>
</file>

<file path=xl/calcChain.xml><?xml version="1.0" encoding="utf-8"?>
<calcChain xmlns="http://schemas.openxmlformats.org/spreadsheetml/2006/main">
  <c r="J121" i="1" l="1"/>
  <c r="K121" i="1"/>
  <c r="L121" i="1"/>
  <c r="M121" i="1"/>
  <c r="C109" i="1"/>
  <c r="D109" i="1"/>
  <c r="E109" i="1"/>
  <c r="F109" i="1"/>
  <c r="C121" i="1" l="1"/>
  <c r="D121" i="1"/>
  <c r="E121" i="1"/>
  <c r="F121" i="1"/>
  <c r="E113" i="1"/>
  <c r="E112" i="1"/>
  <c r="L101" i="1" l="1"/>
  <c r="E101" i="1"/>
  <c r="L100" i="1"/>
  <c r="E100" i="1"/>
  <c r="L99" i="1"/>
  <c r="E99" i="1"/>
  <c r="L57" i="1"/>
  <c r="E57" i="1"/>
  <c r="L56" i="1"/>
  <c r="E56" i="1"/>
  <c r="L55" i="1"/>
  <c r="E55" i="1"/>
  <c r="K116" i="1" l="1"/>
  <c r="M116" i="1"/>
  <c r="J116" i="1"/>
  <c r="L110" i="1"/>
  <c r="L109" i="1"/>
  <c r="L116" i="1" l="1"/>
  <c r="E27" i="1" l="1"/>
  <c r="E28" i="1"/>
  <c r="E29" i="1"/>
  <c r="E30" i="1"/>
  <c r="E31" i="1"/>
  <c r="E32" i="1"/>
  <c r="E33" i="1"/>
  <c r="E26" i="1"/>
  <c r="E49" i="1"/>
  <c r="E50" i="1"/>
  <c r="E48" i="1"/>
  <c r="L68" i="1"/>
  <c r="L69" i="1"/>
  <c r="L70" i="1"/>
  <c r="L72" i="1"/>
  <c r="L73" i="1"/>
  <c r="L74" i="1"/>
  <c r="L75" i="1"/>
  <c r="L67" i="1"/>
  <c r="L27" i="1" l="1"/>
  <c r="L28" i="1"/>
  <c r="L29" i="1"/>
  <c r="L30" i="1"/>
  <c r="L31" i="1"/>
  <c r="L32" i="1"/>
  <c r="L33" i="1"/>
  <c r="L34" i="1"/>
  <c r="L26" i="1"/>
  <c r="E68" i="1"/>
  <c r="E69" i="1"/>
  <c r="E70" i="1"/>
  <c r="E71" i="1"/>
  <c r="E72" i="1"/>
  <c r="E73" i="1"/>
  <c r="E74" i="1"/>
  <c r="E75" i="1"/>
  <c r="E67" i="1"/>
  <c r="M77" i="1" l="1"/>
  <c r="L19" i="1" l="1"/>
  <c r="L20" i="1" s="1"/>
  <c r="E19" i="1"/>
  <c r="J36" i="1"/>
  <c r="K36" i="1"/>
  <c r="L36" i="1"/>
  <c r="M36" i="1"/>
  <c r="C77" i="1"/>
  <c r="D77" i="1"/>
  <c r="E77" i="1"/>
  <c r="F77" i="1"/>
  <c r="J77" i="1"/>
  <c r="K77" i="1"/>
  <c r="L77" i="1"/>
  <c r="C36" i="1"/>
  <c r="D36" i="1"/>
  <c r="E36" i="1"/>
  <c r="F36" i="1"/>
  <c r="C20" i="1"/>
  <c r="D20" i="1"/>
  <c r="J20" i="1"/>
  <c r="K20" i="1"/>
  <c r="M20" i="1"/>
  <c r="F20" i="1"/>
  <c r="C149" i="1"/>
</calcChain>
</file>

<file path=xl/sharedStrings.xml><?xml version="1.0" encoding="utf-8"?>
<sst xmlns="http://schemas.openxmlformats.org/spreadsheetml/2006/main" count="438" uniqueCount="287">
  <si>
    <t>I. YARIYIL</t>
  </si>
  <si>
    <t>II. YARIYIL</t>
  </si>
  <si>
    <t>Kodu</t>
  </si>
  <si>
    <t>Dersin Adı</t>
  </si>
  <si>
    <t>T</t>
  </si>
  <si>
    <t>U</t>
  </si>
  <si>
    <t>K</t>
  </si>
  <si>
    <t>AKTS</t>
  </si>
  <si>
    <t>Matematik I</t>
  </si>
  <si>
    <t>Matematik II</t>
  </si>
  <si>
    <t>Genel Fizik I</t>
  </si>
  <si>
    <t>Genel Fizik II</t>
  </si>
  <si>
    <t>Genel Kimya</t>
  </si>
  <si>
    <t>TUR182</t>
  </si>
  <si>
    <t>Türk Dili II</t>
  </si>
  <si>
    <t>TUR181</t>
  </si>
  <si>
    <t>Türk Dili I</t>
  </si>
  <si>
    <t>YDL182</t>
  </si>
  <si>
    <t>Yabancı Dil II</t>
  </si>
  <si>
    <t>YDL181</t>
  </si>
  <si>
    <t>Yabancı Dil I</t>
  </si>
  <si>
    <t>AIT182</t>
  </si>
  <si>
    <t>Atatürk İlk. ve İnk. Tarihi II</t>
  </si>
  <si>
    <t>AIT181</t>
  </si>
  <si>
    <t>Atatürk İlk. ve İnk. Tarihi I</t>
  </si>
  <si>
    <t>ESM102</t>
  </si>
  <si>
    <t>Bilgisayar Destekli Çizim</t>
  </si>
  <si>
    <t>ESM104</t>
  </si>
  <si>
    <t>Temel İmalat İşlemleri</t>
  </si>
  <si>
    <t>ESM103</t>
  </si>
  <si>
    <t>Enerji Mühendisliğine Giriş</t>
  </si>
  <si>
    <t>TOPLAM</t>
  </si>
  <si>
    <t>III. YARIYIL</t>
  </si>
  <si>
    <t>IV. YARIYIL</t>
  </si>
  <si>
    <t>Difransiyel Denklemler</t>
  </si>
  <si>
    <t>YDL282</t>
  </si>
  <si>
    <t>Mesleki Yabancı Dil II</t>
  </si>
  <si>
    <t>YDL281</t>
  </si>
  <si>
    <t>Mesleki Yabancı Dil I</t>
  </si>
  <si>
    <t>Cisimlerin Dayanımı</t>
  </si>
  <si>
    <t>Mühendislik Mekaniği</t>
  </si>
  <si>
    <t>ESM202</t>
  </si>
  <si>
    <t>ESM201</t>
  </si>
  <si>
    <t>Ölçme ve Kalite Kontrol</t>
  </si>
  <si>
    <t>ESM204</t>
  </si>
  <si>
    <t>Alternatif Enerji Kaynakları</t>
  </si>
  <si>
    <t>ESM206</t>
  </si>
  <si>
    <t>Doğalgaz Sistemleri Teknolojisi</t>
  </si>
  <si>
    <t>ESM203</t>
  </si>
  <si>
    <t>Tesisat Sistemleri Teknolojisi</t>
  </si>
  <si>
    <t>ESM208</t>
  </si>
  <si>
    <t>Sayısal Analiz</t>
  </si>
  <si>
    <t>Teknik Seçmeli Ders I</t>
  </si>
  <si>
    <t>Teknik Olmayan Seçmeli Ders I</t>
  </si>
  <si>
    <t>Teknik Seçmeli Ders II</t>
  </si>
  <si>
    <t>Teknik Olmayan Seçmeli Ders II</t>
  </si>
  <si>
    <t>Teknik Olmayan Seçmeli Dersler</t>
  </si>
  <si>
    <t>TSD201</t>
  </si>
  <si>
    <t>Pazarlama</t>
  </si>
  <si>
    <t>TSD202</t>
  </si>
  <si>
    <t>Bilim Felsefesi</t>
  </si>
  <si>
    <t>TSD203</t>
  </si>
  <si>
    <t>Davranış Bilimleri</t>
  </si>
  <si>
    <t>TSD204</t>
  </si>
  <si>
    <t>Fabrika Organizasyonu</t>
  </si>
  <si>
    <t>TSD205</t>
  </si>
  <si>
    <t>Halkla İlişkiler</t>
  </si>
  <si>
    <t>TSD206</t>
  </si>
  <si>
    <t>Standardizasyon</t>
  </si>
  <si>
    <t>TSD207</t>
  </si>
  <si>
    <t>Kritik Analatik Düşünme Teknikleri</t>
  </si>
  <si>
    <t>TSD208</t>
  </si>
  <si>
    <t>Proje Yöntemleri</t>
  </si>
  <si>
    <t>ESM210</t>
  </si>
  <si>
    <t>Enerji Sistemleri Çevresel Etkileri</t>
  </si>
  <si>
    <t>ESM207</t>
  </si>
  <si>
    <t>Buhar Kazanları Teknolojisi</t>
  </si>
  <si>
    <t>Isı Pompası</t>
  </si>
  <si>
    <t>Üç Boyutlu Tasarım</t>
  </si>
  <si>
    <t>ESM216</t>
  </si>
  <si>
    <t>Ekonomik Analiz Yöntemleri</t>
  </si>
  <si>
    <t>V. YARIYIL</t>
  </si>
  <si>
    <t>VI. YARIYIL</t>
  </si>
  <si>
    <t>ESM302</t>
  </si>
  <si>
    <t>ESM301</t>
  </si>
  <si>
    <t>ESM304</t>
  </si>
  <si>
    <t xml:space="preserve">Isı Değiştiriciler </t>
  </si>
  <si>
    <t>ESM303</t>
  </si>
  <si>
    <t>Isı Transferi</t>
  </si>
  <si>
    <t>Isıtma, Havalandırma ve İklimlendirme</t>
  </si>
  <si>
    <t>ESM305</t>
  </si>
  <si>
    <t>Enerji Sistemlerinde Simülasyon</t>
  </si>
  <si>
    <t>ESM307</t>
  </si>
  <si>
    <t>Yakıtlar ve Yanma</t>
  </si>
  <si>
    <t>Teknik Seçmeli Ders III</t>
  </si>
  <si>
    <t>Teknik Seçmeli Ders IV</t>
  </si>
  <si>
    <t>TSD301</t>
  </si>
  <si>
    <t>İş Hukuku</t>
  </si>
  <si>
    <t>TSD302</t>
  </si>
  <si>
    <t>Uluslararası İletişim</t>
  </si>
  <si>
    <t>TSD303</t>
  </si>
  <si>
    <t>Patent ve Endüstriyel Tasarım</t>
  </si>
  <si>
    <t>TSD304</t>
  </si>
  <si>
    <t>İnsan Kaynakları</t>
  </si>
  <si>
    <t>TSD305</t>
  </si>
  <si>
    <t>Bil. Arş. Tek. ve Etk. Sunum Yön.</t>
  </si>
  <si>
    <t>TSD306</t>
  </si>
  <si>
    <t>Yönetim Sistemleri</t>
  </si>
  <si>
    <t>ESM309</t>
  </si>
  <si>
    <t>Güneş Enerji Sistemleri</t>
  </si>
  <si>
    <t>ESM310</t>
  </si>
  <si>
    <t>Yalıtım Teknolojileri</t>
  </si>
  <si>
    <t>ESM311</t>
  </si>
  <si>
    <t>Psikrometrik Analiz</t>
  </si>
  <si>
    <t>ESM312</t>
  </si>
  <si>
    <t>Enerji Sistemleri Otomatik Kontrol</t>
  </si>
  <si>
    <t>ESM313</t>
  </si>
  <si>
    <t>Enerji Üretimi ve Depolama Sistemleri</t>
  </si>
  <si>
    <t>ESM314</t>
  </si>
  <si>
    <t>Termik Turbo Makineleri</t>
  </si>
  <si>
    <t>ESM315</t>
  </si>
  <si>
    <t>Yakıt Hücreleri</t>
  </si>
  <si>
    <t>Gaz Tekniği</t>
  </si>
  <si>
    <t>ESM317</t>
  </si>
  <si>
    <t>Pompalar</t>
  </si>
  <si>
    <t>ESM318</t>
  </si>
  <si>
    <t>Kaynak Teknolojileri</t>
  </si>
  <si>
    <t>VII. YARIYIL</t>
  </si>
  <si>
    <t>VIII. YARIYIL</t>
  </si>
  <si>
    <t>Hidrolik Makineler</t>
  </si>
  <si>
    <t>ESM403</t>
  </si>
  <si>
    <t>Soğutma Teknolojisi</t>
  </si>
  <si>
    <t>Mühendislik Ekonomisi ve Enerji Verimliliği</t>
  </si>
  <si>
    <t>ESM405</t>
  </si>
  <si>
    <t>Mühendislik Etiği</t>
  </si>
  <si>
    <t>Mühendislikte Laboratuvar</t>
  </si>
  <si>
    <t>Alternatif Isıtma ve Soğutma Sistemleri</t>
  </si>
  <si>
    <t>ESM408</t>
  </si>
  <si>
    <t>Hijyenik (Hastane) Klimalar</t>
  </si>
  <si>
    <t>Enerji Hukuku</t>
  </si>
  <si>
    <t>ESM410</t>
  </si>
  <si>
    <t>Temiz Oda Uygulamaları</t>
  </si>
  <si>
    <t>Isı Depolama Tekniği</t>
  </si>
  <si>
    <t>ESM412</t>
  </si>
  <si>
    <t>End. Isıtma Havalan. İklimlen. ve Soğ. Sis.</t>
  </si>
  <si>
    <t>ESM414</t>
  </si>
  <si>
    <t>Bor Teknolojileri</t>
  </si>
  <si>
    <t>Sayısal Isı Transferi</t>
  </si>
  <si>
    <t>ESM416</t>
  </si>
  <si>
    <t>Enerji Mimarisi</t>
  </si>
  <si>
    <t>Ekserji Uygulamaları</t>
  </si>
  <si>
    <t>ESM418</t>
  </si>
  <si>
    <t>Teknik Rapor Yazımı ve İşletimi</t>
  </si>
  <si>
    <t>Işınımla Isı Transferi</t>
  </si>
  <si>
    <t>ESM420</t>
  </si>
  <si>
    <t>Endüstride Enerji Yöntemi</t>
  </si>
  <si>
    <t>İleri Nükleer Teknolojiler</t>
  </si>
  <si>
    <t>Rüzgâr Enerjisi Sistemleri</t>
  </si>
  <si>
    <t>ESM424</t>
  </si>
  <si>
    <t>İçten Yanmalı Motorlar</t>
  </si>
  <si>
    <t>Hidrojen Enerji Sistemleri</t>
  </si>
  <si>
    <t>ESM426</t>
  </si>
  <si>
    <t>Hidrolik Enerji Sistemleri</t>
  </si>
  <si>
    <t>ESM428</t>
  </si>
  <si>
    <t>Jeotermal Enerji Sistemleri</t>
  </si>
  <si>
    <t>Toplam Kredi(Zorunlu Dersler Hariç)</t>
  </si>
  <si>
    <t>MAT183</t>
  </si>
  <si>
    <t>FIZ183</t>
  </si>
  <si>
    <t>KIM183</t>
  </si>
  <si>
    <t>MAT186</t>
  </si>
  <si>
    <t>FIZ186</t>
  </si>
  <si>
    <t>MAT283</t>
  </si>
  <si>
    <t>TSD209</t>
  </si>
  <si>
    <t>Girişimcilik I</t>
  </si>
  <si>
    <t>TSD210</t>
  </si>
  <si>
    <t>Girişimcilik II</t>
  </si>
  <si>
    <t>ESM320</t>
  </si>
  <si>
    <t>Biyoyakıt ve Enerji Biyoteknolojileri</t>
  </si>
  <si>
    <t>Malzeme Bilimi</t>
  </si>
  <si>
    <t>TEK000</t>
  </si>
  <si>
    <t>TEKNOLOJİ FAKÜLTESİ</t>
  </si>
  <si>
    <t>Değerler Eğitimi</t>
  </si>
  <si>
    <t>İsteğe Bağlı İngilizce Hazırlık</t>
  </si>
  <si>
    <t>ESM322</t>
  </si>
  <si>
    <t>Isıtma Sistemleri Teknolojisi</t>
  </si>
  <si>
    <t>ESM319</t>
  </si>
  <si>
    <t>ESM220</t>
  </si>
  <si>
    <t>Elektrik Enerjisi İletimi ve Dağıtımı</t>
  </si>
  <si>
    <t>ESM211</t>
  </si>
  <si>
    <t>Elektromekanik Enerji Dönüşümü</t>
  </si>
  <si>
    <t>ESM321</t>
  </si>
  <si>
    <t>İş Güvenliği</t>
  </si>
  <si>
    <t>ESM324</t>
  </si>
  <si>
    <t>Güç Elektroniği</t>
  </si>
  <si>
    <t>Teknik Resim I</t>
  </si>
  <si>
    <t>Elektrik-ElektronikTeknolojisi</t>
  </si>
  <si>
    <t>ESM105</t>
  </si>
  <si>
    <t>ESM110</t>
  </si>
  <si>
    <t>ESM213</t>
  </si>
  <si>
    <t>ESM215</t>
  </si>
  <si>
    <t>ESM323</t>
  </si>
  <si>
    <t>Termodinamik I</t>
  </si>
  <si>
    <t>Termodinamik II</t>
  </si>
  <si>
    <t>Makine Elemanları I</t>
  </si>
  <si>
    <t>ESM430</t>
  </si>
  <si>
    <t>Dersin Kodu</t>
  </si>
  <si>
    <t>Akışkanlar Mekaniği II</t>
  </si>
  <si>
    <t>Akışkanlar Mekaniği I</t>
  </si>
  <si>
    <t>Mezuniyet Tezi</t>
  </si>
  <si>
    <t>ESM198</t>
  </si>
  <si>
    <t>4. YIL</t>
  </si>
  <si>
    <t>3.YIL</t>
  </si>
  <si>
    <t>2.YIL</t>
  </si>
  <si>
    <t>1. YIL</t>
  </si>
  <si>
    <t>ESM107</t>
  </si>
  <si>
    <t>ESM326</t>
  </si>
  <si>
    <t>ESM328</t>
  </si>
  <si>
    <t>Bilgisayar Destekli Tasarım</t>
  </si>
  <si>
    <t>ENERJİ SİSTEMLERİ MÜHENDİSLİĞİ</t>
  </si>
  <si>
    <t>Endüstri Stajı**</t>
  </si>
  <si>
    <t>Uygulamalı Teknik Seçmeli Ders IV</t>
  </si>
  <si>
    <t>Güneş Enerjisi Laboratuvarı</t>
  </si>
  <si>
    <t>ESM334</t>
  </si>
  <si>
    <t>Isıtma Sistemleri Laboratuvarı</t>
  </si>
  <si>
    <t>ESM330</t>
  </si>
  <si>
    <t>ESM332</t>
  </si>
  <si>
    <t>Havalandırma İklimlendirme Laboratuvarı</t>
  </si>
  <si>
    <t>ESM222</t>
  </si>
  <si>
    <t>Uygulama dersleri</t>
  </si>
  <si>
    <t>Temel Bilgisayar Teknolojisi Kullanımı</t>
  </si>
  <si>
    <t>ESM217</t>
  </si>
  <si>
    <t>ESM432</t>
  </si>
  <si>
    <t>ESM434</t>
  </si>
  <si>
    <t>ESM436</t>
  </si>
  <si>
    <t>ESM438</t>
  </si>
  <si>
    <t>ESM440</t>
  </si>
  <si>
    <t>ESM442</t>
  </si>
  <si>
    <t>ESM444</t>
  </si>
  <si>
    <t>ESM446</t>
  </si>
  <si>
    <t>ESM448</t>
  </si>
  <si>
    <t>ESM450</t>
  </si>
  <si>
    <t>Staj</t>
  </si>
  <si>
    <t>ESM224</t>
  </si>
  <si>
    <t>İntibak</t>
  </si>
  <si>
    <t>ESM236</t>
  </si>
  <si>
    <t>intibak</t>
  </si>
  <si>
    <t>ESM452</t>
  </si>
  <si>
    <t>ESM454</t>
  </si>
  <si>
    <t>ESM327</t>
  </si>
  <si>
    <t>ESM406</t>
  </si>
  <si>
    <t>ESM491</t>
  </si>
  <si>
    <t>ESM495</t>
  </si>
  <si>
    <t>ESM429</t>
  </si>
  <si>
    <t>ESM431</t>
  </si>
  <si>
    <t>ESM433</t>
  </si>
  <si>
    <t>ESM435</t>
  </si>
  <si>
    <t>ESM437</t>
  </si>
  <si>
    <t>ESM407</t>
  </si>
  <si>
    <t>ESM409</t>
  </si>
  <si>
    <t>ESM411</t>
  </si>
  <si>
    <t>ESM413</t>
  </si>
  <si>
    <t>ESM415</t>
  </si>
  <si>
    <t>ESM417</t>
  </si>
  <si>
    <t>ESM419</t>
  </si>
  <si>
    <t>ESM423</t>
  </si>
  <si>
    <t>ESM425</t>
  </si>
  <si>
    <t>ESM427</t>
  </si>
  <si>
    <t>ESM439</t>
  </si>
  <si>
    <t>ESM441</t>
  </si>
  <si>
    <t>ESM443</t>
  </si>
  <si>
    <t>ESM445</t>
  </si>
  <si>
    <t>ESM447</t>
  </si>
  <si>
    <t>ESM449</t>
  </si>
  <si>
    <t>ESM451</t>
  </si>
  <si>
    <t>ESM453</t>
  </si>
  <si>
    <t>ESM455</t>
  </si>
  <si>
    <t>Teknik Seçmeli Dersler V (4 Ders Seçilecek)</t>
  </si>
  <si>
    <t>ESM490</t>
  </si>
  <si>
    <t>ESM494</t>
  </si>
  <si>
    <t>Teknik Seçmeli Ders V</t>
  </si>
  <si>
    <t xml:space="preserve">7.Yarıyılda ESM491 İşyeri Eğitimi,ESM493 İşyeri Uygulaması,ESM495 Staj derslerinin aynı yarıyıl içinde alınması zorunludur. </t>
  </si>
  <si>
    <t xml:space="preserve">8.Yarıyılda ESM490 İşyeri Eğitimi,ESM492 İşyeri Uygulaması,ESM494 Staj derslerinin aynı yarıyıl içinde alınması zorunludur. </t>
  </si>
  <si>
    <t>ESM456</t>
  </si>
  <si>
    <t>ESM458</t>
  </si>
  <si>
    <t>I.Öğretim ve II.Öğretim Ders Müfredatı   2016-2017</t>
  </si>
  <si>
    <t>DEG202</t>
  </si>
  <si>
    <t>İşyeri Eğitimi ve Uygulaması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</si>
</sst>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6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7" xfId="0" applyFont="1" applyFill="1" applyBorder="1"/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5" xfId="0" applyFont="1" applyBorder="1"/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8" xfId="0" applyFont="1" applyBorder="1"/>
    <xf numFmtId="0" fontId="1" fillId="0" borderId="9" xfId="0" applyFont="1" applyBorder="1"/>
    <xf numFmtId="0" fontId="2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19" xfId="0" applyFont="1" applyBorder="1"/>
    <xf numFmtId="0" fontId="1" fillId="0" borderId="1" xfId="0" applyFont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2"/>
  <sheetViews>
    <sheetView tabSelected="1" zoomScaleNormal="100" workbookViewId="0">
      <selection activeCell="P118" sqref="P118"/>
    </sheetView>
  </sheetViews>
  <sheetFormatPr defaultColWidth="9.140625" defaultRowHeight="11.25" x14ac:dyDescent="0.2"/>
  <cols>
    <col min="1" max="1" width="10.5703125" style="5" bestFit="1" customWidth="1"/>
    <col min="2" max="2" width="28.42578125" style="5" bestFit="1" customWidth="1"/>
    <col min="3" max="3" width="5.42578125" style="5" customWidth="1"/>
    <col min="4" max="4" width="5.42578125" style="5" bestFit="1" customWidth="1"/>
    <col min="5" max="5" width="4.85546875" style="5" customWidth="1"/>
    <col min="6" max="6" width="6.5703125" style="5" customWidth="1"/>
    <col min="7" max="7" width="4.85546875" style="16" customWidth="1"/>
    <col min="8" max="8" width="10.5703125" style="23" bestFit="1" customWidth="1"/>
    <col min="9" max="9" width="30.28515625" style="5" bestFit="1" customWidth="1"/>
    <col min="10" max="11" width="4.28515625" style="5" customWidth="1"/>
    <col min="12" max="12" width="4.7109375" style="5" customWidth="1"/>
    <col min="13" max="13" width="6.42578125" style="4" customWidth="1"/>
    <col min="14" max="14" width="7.42578125" style="4" customWidth="1"/>
    <col min="15" max="16384" width="9.140625" style="5"/>
  </cols>
  <sheetData>
    <row r="1" spans="1:14" ht="12.75" x14ac:dyDescent="0.2">
      <c r="A1" s="94" t="s">
        <v>180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ht="15.75" customHeight="1" x14ac:dyDescent="0.2">
      <c r="A2" s="94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4" ht="16.5" customHeight="1" x14ac:dyDescent="0.2">
      <c r="A3" s="94" t="s">
        <v>284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x14ac:dyDescent="0.2">
      <c r="A4" s="6" t="s">
        <v>2</v>
      </c>
      <c r="B4" s="6" t="s">
        <v>3</v>
      </c>
      <c r="C4" s="8"/>
      <c r="D4" s="8"/>
      <c r="E4" s="8"/>
      <c r="F4" s="8"/>
      <c r="G4" s="13"/>
      <c r="H4" s="15"/>
      <c r="I4" s="13"/>
      <c r="J4" s="24" t="s">
        <v>4</v>
      </c>
      <c r="K4" s="24" t="s">
        <v>5</v>
      </c>
      <c r="L4" s="24" t="s">
        <v>6</v>
      </c>
      <c r="M4" s="7" t="s">
        <v>7</v>
      </c>
    </row>
    <row r="5" spans="1:14" x14ac:dyDescent="0.2">
      <c r="A5" s="6" t="s">
        <v>179</v>
      </c>
      <c r="B5" s="13" t="s">
        <v>182</v>
      </c>
      <c r="C5" s="8"/>
      <c r="D5" s="8"/>
      <c r="E5" s="8"/>
      <c r="F5" s="8"/>
      <c r="G5" s="13"/>
      <c r="H5" s="15"/>
      <c r="I5" s="13"/>
      <c r="J5" s="8">
        <v>0</v>
      </c>
      <c r="K5" s="8">
        <v>0</v>
      </c>
      <c r="L5" s="8">
        <v>0</v>
      </c>
      <c r="M5" s="7">
        <v>0</v>
      </c>
    </row>
    <row r="6" spans="1:14" s="26" customFormat="1" ht="12" thickBot="1" x14ac:dyDescent="0.25">
      <c r="B6" s="9"/>
      <c r="C6" s="25"/>
      <c r="D6" s="9"/>
      <c r="E6" s="9"/>
      <c r="F6" s="9"/>
      <c r="G6" s="27"/>
      <c r="H6" s="10"/>
      <c r="I6" s="9"/>
      <c r="M6" s="4"/>
      <c r="N6" s="4"/>
    </row>
    <row r="7" spans="1:14" s="26" customFormat="1" ht="12.75" x14ac:dyDescent="0.2">
      <c r="A7" s="101" t="s">
        <v>213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4"/>
    </row>
    <row r="8" spans="1:14" s="11" customFormat="1" x14ac:dyDescent="0.2">
      <c r="A8" s="104" t="s">
        <v>0</v>
      </c>
      <c r="B8" s="105"/>
      <c r="C8" s="105"/>
      <c r="D8" s="105"/>
      <c r="E8" s="105"/>
      <c r="F8" s="105"/>
      <c r="G8" s="17"/>
      <c r="H8" s="96" t="s">
        <v>1</v>
      </c>
      <c r="I8" s="96"/>
      <c r="J8" s="96"/>
      <c r="K8" s="96"/>
      <c r="L8" s="96"/>
      <c r="M8" s="97"/>
      <c r="N8" s="12"/>
    </row>
    <row r="9" spans="1:14" x14ac:dyDescent="0.2">
      <c r="A9" s="56" t="s">
        <v>205</v>
      </c>
      <c r="B9" s="6" t="s">
        <v>3</v>
      </c>
      <c r="C9" s="33" t="s">
        <v>4</v>
      </c>
      <c r="D9" s="33" t="s">
        <v>5</v>
      </c>
      <c r="E9" s="33" t="s">
        <v>6</v>
      </c>
      <c r="F9" s="33" t="s">
        <v>7</v>
      </c>
      <c r="H9" s="6" t="s">
        <v>205</v>
      </c>
      <c r="I9" s="6" t="s">
        <v>3</v>
      </c>
      <c r="J9" s="33" t="s">
        <v>4</v>
      </c>
      <c r="K9" s="33" t="s">
        <v>5</v>
      </c>
      <c r="L9" s="33" t="s">
        <v>6</v>
      </c>
      <c r="M9" s="57" t="s">
        <v>7</v>
      </c>
    </row>
    <row r="10" spans="1:14" x14ac:dyDescent="0.2">
      <c r="A10" s="56" t="s">
        <v>166</v>
      </c>
      <c r="B10" s="13" t="s">
        <v>8</v>
      </c>
      <c r="C10" s="8">
        <v>4</v>
      </c>
      <c r="D10" s="8">
        <v>0</v>
      </c>
      <c r="E10" s="8">
        <v>4</v>
      </c>
      <c r="F10" s="33">
        <v>4</v>
      </c>
      <c r="H10" s="14" t="s">
        <v>169</v>
      </c>
      <c r="I10" s="13" t="s">
        <v>9</v>
      </c>
      <c r="J10" s="8">
        <v>4</v>
      </c>
      <c r="K10" s="8">
        <v>0</v>
      </c>
      <c r="L10" s="8">
        <v>4</v>
      </c>
      <c r="M10" s="57">
        <v>4</v>
      </c>
    </row>
    <row r="11" spans="1:14" x14ac:dyDescent="0.2">
      <c r="A11" s="56" t="s">
        <v>167</v>
      </c>
      <c r="B11" s="13" t="s">
        <v>10</v>
      </c>
      <c r="C11" s="8">
        <v>4</v>
      </c>
      <c r="D11" s="8">
        <v>0</v>
      </c>
      <c r="E11" s="8">
        <v>4</v>
      </c>
      <c r="F11" s="33">
        <v>4</v>
      </c>
      <c r="H11" s="14" t="s">
        <v>170</v>
      </c>
      <c r="I11" s="13" t="s">
        <v>11</v>
      </c>
      <c r="J11" s="8">
        <v>4</v>
      </c>
      <c r="K11" s="8">
        <v>0</v>
      </c>
      <c r="L11" s="8">
        <v>4</v>
      </c>
      <c r="M11" s="57">
        <v>4</v>
      </c>
    </row>
    <row r="12" spans="1:14" x14ac:dyDescent="0.2">
      <c r="A12" s="56" t="s">
        <v>168</v>
      </c>
      <c r="B12" s="13" t="s">
        <v>12</v>
      </c>
      <c r="C12" s="8">
        <v>3</v>
      </c>
      <c r="D12" s="8">
        <v>0</v>
      </c>
      <c r="E12" s="8">
        <v>3</v>
      </c>
      <c r="F12" s="33">
        <v>3</v>
      </c>
      <c r="H12" s="14" t="s">
        <v>13</v>
      </c>
      <c r="I12" s="13" t="s">
        <v>14</v>
      </c>
      <c r="J12" s="8">
        <v>2</v>
      </c>
      <c r="K12" s="8">
        <v>0</v>
      </c>
      <c r="L12" s="8">
        <v>2</v>
      </c>
      <c r="M12" s="57">
        <v>2</v>
      </c>
    </row>
    <row r="13" spans="1:14" x14ac:dyDescent="0.2">
      <c r="A13" s="56" t="s">
        <v>15</v>
      </c>
      <c r="B13" s="13" t="s">
        <v>16</v>
      </c>
      <c r="C13" s="8">
        <v>2</v>
      </c>
      <c r="D13" s="8">
        <v>0</v>
      </c>
      <c r="E13" s="8">
        <v>2</v>
      </c>
      <c r="F13" s="33">
        <v>2</v>
      </c>
      <c r="H13" s="14" t="s">
        <v>17</v>
      </c>
      <c r="I13" s="13" t="s">
        <v>18</v>
      </c>
      <c r="J13" s="8">
        <v>2</v>
      </c>
      <c r="K13" s="8">
        <v>0</v>
      </c>
      <c r="L13" s="8">
        <v>2</v>
      </c>
      <c r="M13" s="57">
        <v>2</v>
      </c>
    </row>
    <row r="14" spans="1:14" x14ac:dyDescent="0.2">
      <c r="A14" s="56" t="s">
        <v>19</v>
      </c>
      <c r="B14" s="13" t="s">
        <v>20</v>
      </c>
      <c r="C14" s="8">
        <v>2</v>
      </c>
      <c r="D14" s="8">
        <v>0</v>
      </c>
      <c r="E14" s="8">
        <v>2</v>
      </c>
      <c r="F14" s="33">
        <v>2</v>
      </c>
      <c r="H14" s="14" t="s">
        <v>21</v>
      </c>
      <c r="I14" s="13" t="s">
        <v>22</v>
      </c>
      <c r="J14" s="8">
        <v>2</v>
      </c>
      <c r="K14" s="8">
        <v>0</v>
      </c>
      <c r="L14" s="8">
        <v>2</v>
      </c>
      <c r="M14" s="57">
        <v>2</v>
      </c>
    </row>
    <row r="15" spans="1:14" x14ac:dyDescent="0.2">
      <c r="A15" s="56" t="s">
        <v>23</v>
      </c>
      <c r="B15" s="13" t="s">
        <v>24</v>
      </c>
      <c r="C15" s="8">
        <v>2</v>
      </c>
      <c r="D15" s="8">
        <v>0</v>
      </c>
      <c r="E15" s="8">
        <v>2</v>
      </c>
      <c r="F15" s="33">
        <v>2</v>
      </c>
      <c r="H15" s="3" t="s">
        <v>25</v>
      </c>
      <c r="I15" s="1" t="s">
        <v>195</v>
      </c>
      <c r="J15" s="2">
        <v>2</v>
      </c>
      <c r="K15" s="2">
        <v>2</v>
      </c>
      <c r="L15" s="2">
        <v>3</v>
      </c>
      <c r="M15" s="70">
        <v>4</v>
      </c>
    </row>
    <row r="16" spans="1:14" x14ac:dyDescent="0.2">
      <c r="A16" s="56" t="s">
        <v>214</v>
      </c>
      <c r="B16" s="13" t="s">
        <v>229</v>
      </c>
      <c r="C16" s="8">
        <v>2</v>
      </c>
      <c r="D16" s="8">
        <v>0</v>
      </c>
      <c r="E16" s="8">
        <v>2</v>
      </c>
      <c r="F16" s="33">
        <v>4</v>
      </c>
      <c r="H16" s="3" t="s">
        <v>197</v>
      </c>
      <c r="I16" s="1" t="s">
        <v>26</v>
      </c>
      <c r="J16" s="2">
        <v>2</v>
      </c>
      <c r="K16" s="2">
        <v>2</v>
      </c>
      <c r="L16" s="2">
        <v>3</v>
      </c>
      <c r="M16" s="70">
        <v>4</v>
      </c>
    </row>
    <row r="17" spans="1:14" x14ac:dyDescent="0.2">
      <c r="A17" s="56" t="s">
        <v>196</v>
      </c>
      <c r="B17" s="13" t="s">
        <v>194</v>
      </c>
      <c r="C17" s="8">
        <v>2</v>
      </c>
      <c r="D17" s="8">
        <v>2</v>
      </c>
      <c r="E17" s="8">
        <v>3</v>
      </c>
      <c r="F17" s="33">
        <v>5</v>
      </c>
      <c r="H17" s="3" t="s">
        <v>27</v>
      </c>
      <c r="I17" s="1" t="s">
        <v>28</v>
      </c>
      <c r="J17" s="2">
        <v>2</v>
      </c>
      <c r="K17" s="2">
        <v>2</v>
      </c>
      <c r="L17" s="2">
        <v>3</v>
      </c>
      <c r="M17" s="70">
        <v>4</v>
      </c>
    </row>
    <row r="18" spans="1:14" x14ac:dyDescent="0.2">
      <c r="A18" s="56" t="s">
        <v>29</v>
      </c>
      <c r="B18" s="13" t="s">
        <v>30</v>
      </c>
      <c r="C18" s="8">
        <v>2</v>
      </c>
      <c r="D18" s="8">
        <v>0</v>
      </c>
      <c r="E18" s="8">
        <v>2</v>
      </c>
      <c r="F18" s="33">
        <v>4</v>
      </c>
      <c r="H18" s="78" t="s">
        <v>209</v>
      </c>
      <c r="I18" s="79" t="s">
        <v>219</v>
      </c>
      <c r="J18" s="80">
        <v>0</v>
      </c>
      <c r="K18" s="80">
        <v>0</v>
      </c>
      <c r="L18" s="80">
        <v>0</v>
      </c>
      <c r="M18" s="86">
        <v>4</v>
      </c>
    </row>
    <row r="19" spans="1:14" x14ac:dyDescent="0.2">
      <c r="A19" s="56"/>
      <c r="B19" s="13"/>
      <c r="C19" s="8"/>
      <c r="D19" s="8"/>
      <c r="E19" s="33">
        <f>SUM(E10:E18)</f>
        <v>24</v>
      </c>
      <c r="F19" s="33"/>
      <c r="H19" s="15"/>
      <c r="I19" s="13"/>
      <c r="J19" s="13"/>
      <c r="K19" s="13"/>
      <c r="L19" s="33">
        <f>SUM(L10:L18)</f>
        <v>23</v>
      </c>
      <c r="M19" s="68"/>
    </row>
    <row r="20" spans="1:14" ht="12" thickBot="1" x14ac:dyDescent="0.25">
      <c r="A20" s="74"/>
      <c r="B20" s="75" t="s">
        <v>31</v>
      </c>
      <c r="C20" s="72">
        <f>SUM(C10:C18)</f>
        <v>23</v>
      </c>
      <c r="D20" s="72">
        <f>SUM(D10:D18)</f>
        <v>2</v>
      </c>
      <c r="E20" s="72">
        <v>18</v>
      </c>
      <c r="F20" s="72">
        <f>SUM(F10:F18)</f>
        <v>30</v>
      </c>
      <c r="G20" s="73"/>
      <c r="H20" s="76"/>
      <c r="I20" s="75" t="s">
        <v>31</v>
      </c>
      <c r="J20" s="72">
        <f>SUM(J10:J18)</f>
        <v>20</v>
      </c>
      <c r="K20" s="72">
        <f>SUM(K10:K18)</f>
        <v>6</v>
      </c>
      <c r="L20" s="72">
        <f>L19-(L12+L13+L14)</f>
        <v>17</v>
      </c>
      <c r="M20" s="69">
        <f>SUM(M10:M18)</f>
        <v>30</v>
      </c>
    </row>
    <row r="21" spans="1:14" x14ac:dyDescent="0.2">
      <c r="A21" s="16"/>
      <c r="B21" s="17"/>
      <c r="C21" s="18"/>
      <c r="D21" s="18"/>
      <c r="E21" s="18"/>
      <c r="F21" s="18"/>
      <c r="H21" s="19"/>
      <c r="I21" s="17"/>
      <c r="J21" s="18"/>
      <c r="K21" s="18"/>
      <c r="L21" s="18"/>
      <c r="M21" s="18"/>
    </row>
    <row r="22" spans="1:14" s="26" customFormat="1" ht="12" thickBot="1" x14ac:dyDescent="0.25">
      <c r="A22" s="17"/>
      <c r="C22" s="21"/>
      <c r="D22" s="21"/>
      <c r="E22" s="21"/>
      <c r="F22" s="18"/>
      <c r="G22" s="20"/>
      <c r="H22" s="22"/>
      <c r="I22" s="16"/>
      <c r="J22" s="21"/>
      <c r="K22" s="21"/>
      <c r="L22" s="21"/>
      <c r="M22" s="18"/>
      <c r="N22" s="4"/>
    </row>
    <row r="23" spans="1:14" s="26" customFormat="1" ht="12.75" x14ac:dyDescent="0.2">
      <c r="A23" s="101" t="s">
        <v>212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"/>
    </row>
    <row r="24" spans="1:14" s="11" customFormat="1" x14ac:dyDescent="0.2">
      <c r="A24" s="95" t="s">
        <v>32</v>
      </c>
      <c r="B24" s="96"/>
      <c r="C24" s="96"/>
      <c r="D24" s="96"/>
      <c r="E24" s="96"/>
      <c r="F24" s="96"/>
      <c r="G24" s="17"/>
      <c r="H24" s="96" t="s">
        <v>33</v>
      </c>
      <c r="I24" s="96"/>
      <c r="J24" s="96"/>
      <c r="K24" s="96"/>
      <c r="L24" s="96"/>
      <c r="M24" s="97"/>
      <c r="N24" s="12"/>
    </row>
    <row r="25" spans="1:14" x14ac:dyDescent="0.2">
      <c r="A25" s="56" t="s">
        <v>205</v>
      </c>
      <c r="B25" s="6" t="s">
        <v>3</v>
      </c>
      <c r="C25" s="33" t="s">
        <v>4</v>
      </c>
      <c r="D25" s="33" t="s">
        <v>5</v>
      </c>
      <c r="E25" s="33" t="s">
        <v>6</v>
      </c>
      <c r="F25" s="33" t="s">
        <v>7</v>
      </c>
      <c r="H25" s="6" t="s">
        <v>205</v>
      </c>
      <c r="I25" s="6" t="s">
        <v>3</v>
      </c>
      <c r="J25" s="33" t="s">
        <v>4</v>
      </c>
      <c r="K25" s="33" t="s">
        <v>5</v>
      </c>
      <c r="L25" s="33" t="s">
        <v>6</v>
      </c>
      <c r="M25" s="57" t="s">
        <v>7</v>
      </c>
    </row>
    <row r="26" spans="1:14" x14ac:dyDescent="0.2">
      <c r="A26" s="56" t="s">
        <v>171</v>
      </c>
      <c r="B26" s="13" t="s">
        <v>34</v>
      </c>
      <c r="C26" s="8">
        <v>3</v>
      </c>
      <c r="D26" s="8">
        <v>0</v>
      </c>
      <c r="E26" s="8">
        <f>C26+0.5*D26</f>
        <v>3</v>
      </c>
      <c r="F26" s="33">
        <v>4</v>
      </c>
      <c r="H26" s="14" t="s">
        <v>35</v>
      </c>
      <c r="I26" s="13" t="s">
        <v>36</v>
      </c>
      <c r="J26" s="8">
        <v>2</v>
      </c>
      <c r="K26" s="8">
        <v>0</v>
      </c>
      <c r="L26" s="8">
        <f>J26+K26*0.5</f>
        <v>2</v>
      </c>
      <c r="M26" s="57">
        <v>2</v>
      </c>
    </row>
    <row r="27" spans="1:14" x14ac:dyDescent="0.2">
      <c r="A27" s="56" t="s">
        <v>37</v>
      </c>
      <c r="B27" s="13" t="s">
        <v>38</v>
      </c>
      <c r="C27" s="8">
        <v>2</v>
      </c>
      <c r="D27" s="8">
        <v>0</v>
      </c>
      <c r="E27" s="8">
        <f t="shared" ref="E27:E33" si="0">C27+0.5*D27</f>
        <v>2</v>
      </c>
      <c r="F27" s="33">
        <v>2</v>
      </c>
      <c r="H27" s="14" t="s">
        <v>227</v>
      </c>
      <c r="I27" s="13" t="s">
        <v>39</v>
      </c>
      <c r="J27" s="8">
        <v>3</v>
      </c>
      <c r="K27" s="8">
        <v>0</v>
      </c>
      <c r="L27" s="8">
        <f t="shared" ref="L27:L31" si="1">J27+K27*0.5</f>
        <v>3</v>
      </c>
      <c r="M27" s="57">
        <v>3</v>
      </c>
    </row>
    <row r="28" spans="1:14" x14ac:dyDescent="0.2">
      <c r="A28" s="56" t="s">
        <v>198</v>
      </c>
      <c r="B28" s="13" t="s">
        <v>40</v>
      </c>
      <c r="C28" s="8">
        <v>3</v>
      </c>
      <c r="D28" s="8">
        <v>0</v>
      </c>
      <c r="E28" s="8">
        <f t="shared" si="0"/>
        <v>3</v>
      </c>
      <c r="F28" s="33">
        <v>4</v>
      </c>
      <c r="H28" s="78" t="s">
        <v>41</v>
      </c>
      <c r="I28" s="79" t="s">
        <v>201</v>
      </c>
      <c r="J28" s="80">
        <v>3</v>
      </c>
      <c r="K28" s="80">
        <v>0</v>
      </c>
      <c r="L28" s="80">
        <f t="shared" si="1"/>
        <v>3</v>
      </c>
      <c r="M28" s="81">
        <v>5</v>
      </c>
    </row>
    <row r="29" spans="1:14" x14ac:dyDescent="0.2">
      <c r="A29" s="56" t="s">
        <v>42</v>
      </c>
      <c r="B29" s="13" t="s">
        <v>43</v>
      </c>
      <c r="C29" s="8">
        <v>2</v>
      </c>
      <c r="D29" s="8">
        <v>0</v>
      </c>
      <c r="E29" s="8">
        <f t="shared" si="0"/>
        <v>2</v>
      </c>
      <c r="F29" s="33">
        <v>3</v>
      </c>
      <c r="H29" s="78" t="s">
        <v>44</v>
      </c>
      <c r="I29" s="79" t="s">
        <v>45</v>
      </c>
      <c r="J29" s="80">
        <v>2</v>
      </c>
      <c r="K29" s="80">
        <v>0</v>
      </c>
      <c r="L29" s="80">
        <f t="shared" si="1"/>
        <v>2</v>
      </c>
      <c r="M29" s="81">
        <v>4</v>
      </c>
    </row>
    <row r="30" spans="1:14" x14ac:dyDescent="0.2">
      <c r="A30" s="56" t="s">
        <v>199</v>
      </c>
      <c r="B30" s="13" t="s">
        <v>178</v>
      </c>
      <c r="C30" s="8">
        <v>3</v>
      </c>
      <c r="D30" s="8">
        <v>0</v>
      </c>
      <c r="E30" s="8">
        <f t="shared" si="0"/>
        <v>3</v>
      </c>
      <c r="F30" s="33">
        <v>4</v>
      </c>
      <c r="H30" s="78" t="s">
        <v>46</v>
      </c>
      <c r="I30" s="79" t="s">
        <v>47</v>
      </c>
      <c r="J30" s="80">
        <v>2</v>
      </c>
      <c r="K30" s="80">
        <v>2</v>
      </c>
      <c r="L30" s="80">
        <f t="shared" si="1"/>
        <v>3</v>
      </c>
      <c r="M30" s="81">
        <v>6</v>
      </c>
    </row>
    <row r="31" spans="1:14" x14ac:dyDescent="0.2">
      <c r="A31" s="56" t="s">
        <v>48</v>
      </c>
      <c r="B31" s="13" t="s">
        <v>49</v>
      </c>
      <c r="C31" s="8">
        <v>2</v>
      </c>
      <c r="D31" s="8">
        <v>2</v>
      </c>
      <c r="E31" s="8">
        <f t="shared" si="0"/>
        <v>3</v>
      </c>
      <c r="F31" s="33">
        <v>5</v>
      </c>
      <c r="H31" s="3" t="s">
        <v>50</v>
      </c>
      <c r="I31" s="1" t="s">
        <v>51</v>
      </c>
      <c r="J31" s="2">
        <v>2</v>
      </c>
      <c r="K31" s="2">
        <v>0</v>
      </c>
      <c r="L31" s="8">
        <f t="shared" si="1"/>
        <v>2</v>
      </c>
      <c r="M31" s="70">
        <v>2</v>
      </c>
    </row>
    <row r="32" spans="1:14" x14ac:dyDescent="0.2">
      <c r="A32" s="58"/>
      <c r="B32" s="13" t="s">
        <v>52</v>
      </c>
      <c r="C32" s="8">
        <v>2</v>
      </c>
      <c r="D32" s="8">
        <v>2</v>
      </c>
      <c r="E32" s="8">
        <f t="shared" si="0"/>
        <v>3</v>
      </c>
      <c r="F32" s="33">
        <v>6</v>
      </c>
      <c r="H32" s="40"/>
      <c r="I32" s="13" t="s">
        <v>54</v>
      </c>
      <c r="J32" s="8">
        <v>2</v>
      </c>
      <c r="K32" s="8">
        <v>0</v>
      </c>
      <c r="L32" s="8">
        <f>J32+K32*0.5</f>
        <v>2</v>
      </c>
      <c r="M32" s="57">
        <v>3</v>
      </c>
    </row>
    <row r="33" spans="1:13" x14ac:dyDescent="0.2">
      <c r="A33" s="56"/>
      <c r="B33" s="13" t="s">
        <v>53</v>
      </c>
      <c r="C33" s="8">
        <v>2</v>
      </c>
      <c r="D33" s="8">
        <v>0</v>
      </c>
      <c r="E33" s="8">
        <f t="shared" si="0"/>
        <v>2</v>
      </c>
      <c r="F33" s="33">
        <v>2</v>
      </c>
      <c r="H33" s="15"/>
      <c r="I33" s="13" t="s">
        <v>54</v>
      </c>
      <c r="J33" s="8">
        <v>2</v>
      </c>
      <c r="K33" s="8">
        <v>0</v>
      </c>
      <c r="L33" s="8">
        <f>J33+K33*0.5</f>
        <v>2</v>
      </c>
      <c r="M33" s="57">
        <v>3</v>
      </c>
    </row>
    <row r="34" spans="1:13" x14ac:dyDescent="0.2">
      <c r="A34" s="56"/>
      <c r="B34" s="13"/>
      <c r="C34" s="13"/>
      <c r="D34" s="13"/>
      <c r="E34" s="13"/>
      <c r="F34" s="13"/>
      <c r="H34" s="15"/>
      <c r="I34" s="13" t="s">
        <v>55</v>
      </c>
      <c r="J34" s="8">
        <v>2</v>
      </c>
      <c r="K34" s="8">
        <v>0</v>
      </c>
      <c r="L34" s="8">
        <f>J34+K34*0.5</f>
        <v>2</v>
      </c>
      <c r="M34" s="57">
        <v>2</v>
      </c>
    </row>
    <row r="35" spans="1:13" x14ac:dyDescent="0.2">
      <c r="A35" s="58"/>
      <c r="B35" s="13"/>
      <c r="C35" s="13"/>
      <c r="D35" s="13"/>
      <c r="E35" s="13"/>
      <c r="F35" s="13"/>
      <c r="H35" s="14"/>
    </row>
    <row r="36" spans="1:13" x14ac:dyDescent="0.2">
      <c r="A36" s="58"/>
      <c r="B36" s="6" t="s">
        <v>31</v>
      </c>
      <c r="C36" s="33">
        <f>SUM(C26:C33)</f>
        <v>19</v>
      </c>
      <c r="D36" s="33">
        <f>SUM(D26:D33)</f>
        <v>4</v>
      </c>
      <c r="E36" s="33">
        <f>SUM(E26:E33)</f>
        <v>21</v>
      </c>
      <c r="F36" s="33">
        <f>SUM(F26:F33)</f>
        <v>30</v>
      </c>
      <c r="H36" s="14"/>
      <c r="I36" s="6" t="s">
        <v>31</v>
      </c>
      <c r="J36" s="33">
        <f>SUM(J26:J34)</f>
        <v>20</v>
      </c>
      <c r="K36" s="33">
        <f>SUM(K26:K34)</f>
        <v>2</v>
      </c>
      <c r="L36" s="33">
        <f>SUM(L26:L34)</f>
        <v>21</v>
      </c>
      <c r="M36" s="57">
        <f>SUM(M26:M34)</f>
        <v>30</v>
      </c>
    </row>
    <row r="37" spans="1:13" x14ac:dyDescent="0.2">
      <c r="A37" s="71"/>
      <c r="B37" s="17"/>
      <c r="C37" s="18"/>
      <c r="D37" s="18"/>
      <c r="E37" s="18"/>
      <c r="F37" s="18"/>
      <c r="H37" s="22"/>
      <c r="I37" s="17"/>
      <c r="J37" s="18"/>
      <c r="K37" s="18"/>
      <c r="L37" s="18"/>
      <c r="M37" s="60"/>
    </row>
    <row r="38" spans="1:13" x14ac:dyDescent="0.2">
      <c r="A38" s="59"/>
      <c r="B38" s="16"/>
      <c r="C38" s="21"/>
      <c r="D38" s="21"/>
      <c r="E38" s="21"/>
      <c r="F38" s="18"/>
      <c r="G38" s="20"/>
      <c r="H38" s="22"/>
      <c r="I38" s="16"/>
      <c r="J38" s="21"/>
      <c r="K38" s="21"/>
      <c r="L38" s="21"/>
      <c r="M38" s="60"/>
    </row>
    <row r="39" spans="1:13" x14ac:dyDescent="0.2">
      <c r="A39" s="56"/>
      <c r="B39" s="6" t="s">
        <v>56</v>
      </c>
      <c r="C39" s="8"/>
      <c r="D39" s="8"/>
      <c r="E39" s="8"/>
      <c r="F39" s="33"/>
      <c r="H39" s="14"/>
      <c r="I39" s="6" t="s">
        <v>56</v>
      </c>
      <c r="J39" s="8"/>
      <c r="K39" s="8"/>
      <c r="L39" s="8"/>
      <c r="M39" s="57"/>
    </row>
    <row r="40" spans="1:13" x14ac:dyDescent="0.2">
      <c r="A40" s="56" t="s">
        <v>57</v>
      </c>
      <c r="B40" s="13" t="s">
        <v>58</v>
      </c>
      <c r="C40" s="8">
        <v>2</v>
      </c>
      <c r="D40" s="8">
        <v>0</v>
      </c>
      <c r="E40" s="8">
        <v>2</v>
      </c>
      <c r="F40" s="33">
        <v>2</v>
      </c>
      <c r="H40" s="14" t="s">
        <v>59</v>
      </c>
      <c r="I40" s="13" t="s">
        <v>60</v>
      </c>
      <c r="J40" s="8">
        <v>2</v>
      </c>
      <c r="K40" s="8">
        <v>0</v>
      </c>
      <c r="L40" s="8">
        <v>2</v>
      </c>
      <c r="M40" s="57">
        <v>2</v>
      </c>
    </row>
    <row r="41" spans="1:13" x14ac:dyDescent="0.2">
      <c r="A41" s="56" t="s">
        <v>61</v>
      </c>
      <c r="B41" s="13" t="s">
        <v>62</v>
      </c>
      <c r="C41" s="8">
        <v>2</v>
      </c>
      <c r="D41" s="8">
        <v>0</v>
      </c>
      <c r="E41" s="8">
        <v>2</v>
      </c>
      <c r="F41" s="33">
        <v>2</v>
      </c>
      <c r="H41" s="14" t="s">
        <v>63</v>
      </c>
      <c r="I41" s="13" t="s">
        <v>64</v>
      </c>
      <c r="J41" s="8">
        <v>2</v>
      </c>
      <c r="K41" s="8">
        <v>0</v>
      </c>
      <c r="L41" s="8">
        <v>2</v>
      </c>
      <c r="M41" s="57">
        <v>2</v>
      </c>
    </row>
    <row r="42" spans="1:13" x14ac:dyDescent="0.2">
      <c r="A42" s="56" t="s">
        <v>65</v>
      </c>
      <c r="B42" s="13" t="s">
        <v>66</v>
      </c>
      <c r="C42" s="8">
        <v>2</v>
      </c>
      <c r="D42" s="8">
        <v>0</v>
      </c>
      <c r="E42" s="8">
        <v>2</v>
      </c>
      <c r="F42" s="33">
        <v>2</v>
      </c>
      <c r="H42" s="14" t="s">
        <v>67</v>
      </c>
      <c r="I42" s="13" t="s">
        <v>68</v>
      </c>
      <c r="J42" s="8">
        <v>2</v>
      </c>
      <c r="K42" s="8">
        <v>0</v>
      </c>
      <c r="L42" s="8">
        <v>2</v>
      </c>
      <c r="M42" s="57">
        <v>2</v>
      </c>
    </row>
    <row r="43" spans="1:13" x14ac:dyDescent="0.2">
      <c r="A43" s="56" t="s">
        <v>69</v>
      </c>
      <c r="B43" s="13" t="s">
        <v>70</v>
      </c>
      <c r="C43" s="8">
        <v>2</v>
      </c>
      <c r="D43" s="8">
        <v>0</v>
      </c>
      <c r="E43" s="8">
        <v>2</v>
      </c>
      <c r="F43" s="33">
        <v>2</v>
      </c>
      <c r="H43" s="14" t="s">
        <v>71</v>
      </c>
      <c r="I43" s="13" t="s">
        <v>72</v>
      </c>
      <c r="J43" s="8">
        <v>2</v>
      </c>
      <c r="K43" s="8">
        <v>0</v>
      </c>
      <c r="L43" s="8">
        <v>2</v>
      </c>
      <c r="M43" s="57">
        <v>2</v>
      </c>
    </row>
    <row r="44" spans="1:13" x14ac:dyDescent="0.2">
      <c r="A44" s="56" t="s">
        <v>172</v>
      </c>
      <c r="B44" s="13" t="s">
        <v>173</v>
      </c>
      <c r="C44" s="8">
        <v>2</v>
      </c>
      <c r="D44" s="8">
        <v>0</v>
      </c>
      <c r="E44" s="8">
        <v>2</v>
      </c>
      <c r="F44" s="33">
        <v>2</v>
      </c>
      <c r="H44" s="14" t="s">
        <v>174</v>
      </c>
      <c r="I44" s="13" t="s">
        <v>175</v>
      </c>
      <c r="J44" s="8">
        <v>2</v>
      </c>
      <c r="K44" s="8">
        <v>0</v>
      </c>
      <c r="L44" s="8">
        <v>2</v>
      </c>
      <c r="M44" s="57">
        <v>2</v>
      </c>
    </row>
    <row r="45" spans="1:13" x14ac:dyDescent="0.2">
      <c r="A45" s="59"/>
      <c r="B45" s="16"/>
      <c r="C45" s="21"/>
      <c r="D45" s="21"/>
      <c r="E45" s="21"/>
      <c r="F45" s="18"/>
      <c r="H45" s="14" t="s">
        <v>285</v>
      </c>
      <c r="I45" s="13" t="s">
        <v>181</v>
      </c>
      <c r="J45" s="8">
        <v>2</v>
      </c>
      <c r="K45" s="8">
        <v>0</v>
      </c>
      <c r="L45" s="8">
        <v>2</v>
      </c>
      <c r="M45" s="57">
        <v>2</v>
      </c>
    </row>
    <row r="46" spans="1:13" x14ac:dyDescent="0.2">
      <c r="A46" s="59"/>
      <c r="B46" s="16"/>
      <c r="C46" s="21"/>
      <c r="D46" s="21"/>
      <c r="E46" s="21"/>
      <c r="F46" s="18"/>
      <c r="H46" s="22"/>
      <c r="I46" s="16"/>
      <c r="J46" s="21"/>
      <c r="K46" s="21"/>
      <c r="L46" s="21"/>
      <c r="M46" s="60"/>
    </row>
    <row r="47" spans="1:13" x14ac:dyDescent="0.2">
      <c r="A47" s="56"/>
      <c r="B47" s="6" t="s">
        <v>52</v>
      </c>
      <c r="C47" s="8"/>
      <c r="D47" s="8"/>
      <c r="E47" s="8"/>
      <c r="F47" s="33"/>
      <c r="H47" s="14"/>
      <c r="I47" s="6" t="s">
        <v>54</v>
      </c>
      <c r="J47" s="8"/>
      <c r="K47" s="8"/>
      <c r="L47" s="8"/>
      <c r="M47" s="57"/>
    </row>
    <row r="48" spans="1:13" x14ac:dyDescent="0.2">
      <c r="A48" s="56" t="s">
        <v>75</v>
      </c>
      <c r="B48" s="13" t="s">
        <v>76</v>
      </c>
      <c r="C48" s="8">
        <v>2</v>
      </c>
      <c r="D48" s="8">
        <v>2</v>
      </c>
      <c r="E48" s="8">
        <f>C48+D48*0.5</f>
        <v>3</v>
      </c>
      <c r="F48" s="33">
        <v>6</v>
      </c>
      <c r="H48" s="78" t="s">
        <v>73</v>
      </c>
      <c r="I48" s="79" t="s">
        <v>74</v>
      </c>
      <c r="J48" s="80">
        <v>2</v>
      </c>
      <c r="K48" s="80">
        <v>0</v>
      </c>
      <c r="L48" s="80">
        <v>2</v>
      </c>
      <c r="M48" s="81">
        <v>3</v>
      </c>
    </row>
    <row r="49" spans="1:14" x14ac:dyDescent="0.2">
      <c r="A49" s="56" t="s">
        <v>188</v>
      </c>
      <c r="B49" s="13" t="s">
        <v>189</v>
      </c>
      <c r="C49" s="8">
        <v>2</v>
      </c>
      <c r="D49" s="8">
        <v>2</v>
      </c>
      <c r="E49" s="8">
        <f t="shared" ref="E49:E50" si="2">C49+D49*0.5</f>
        <v>3</v>
      </c>
      <c r="F49" s="33">
        <v>6</v>
      </c>
      <c r="H49" s="78" t="s">
        <v>79</v>
      </c>
      <c r="I49" s="79" t="s">
        <v>80</v>
      </c>
      <c r="J49" s="80">
        <v>2</v>
      </c>
      <c r="K49" s="80">
        <v>0</v>
      </c>
      <c r="L49" s="80">
        <v>2</v>
      </c>
      <c r="M49" s="81">
        <v>3</v>
      </c>
    </row>
    <row r="50" spans="1:14" ht="12" thickBot="1" x14ac:dyDescent="0.25">
      <c r="A50" s="56" t="s">
        <v>230</v>
      </c>
      <c r="B50" s="13" t="s">
        <v>217</v>
      </c>
      <c r="C50" s="8">
        <v>2</v>
      </c>
      <c r="D50" s="8">
        <v>2</v>
      </c>
      <c r="E50" s="8">
        <f t="shared" si="2"/>
        <v>3</v>
      </c>
      <c r="F50" s="84">
        <v>6</v>
      </c>
      <c r="G50" s="87"/>
      <c r="H50" s="89" t="s">
        <v>186</v>
      </c>
      <c r="I50" s="79" t="s">
        <v>187</v>
      </c>
      <c r="J50" s="80">
        <v>2</v>
      </c>
      <c r="K50" s="80">
        <v>0</v>
      </c>
      <c r="L50" s="80">
        <v>2</v>
      </c>
      <c r="M50" s="81">
        <v>3</v>
      </c>
    </row>
    <row r="51" spans="1:14" s="34" customFormat="1" x14ac:dyDescent="0.2">
      <c r="A51" s="17"/>
      <c r="B51" s="16"/>
      <c r="C51" s="21"/>
      <c r="D51" s="21"/>
      <c r="E51" s="21"/>
      <c r="F51" s="18"/>
      <c r="G51" s="16"/>
      <c r="H51" s="78" t="s">
        <v>242</v>
      </c>
      <c r="I51" s="79" t="s">
        <v>126</v>
      </c>
      <c r="J51" s="80">
        <v>2</v>
      </c>
      <c r="K51" s="80">
        <v>0</v>
      </c>
      <c r="L51" s="80">
        <v>2</v>
      </c>
      <c r="M51" s="81">
        <v>3</v>
      </c>
      <c r="N51" s="4"/>
    </row>
    <row r="52" spans="1:14" s="34" customFormat="1" x14ac:dyDescent="0.2">
      <c r="A52" s="17"/>
      <c r="B52" s="16"/>
      <c r="C52" s="21"/>
      <c r="D52" s="21"/>
      <c r="E52" s="21"/>
      <c r="F52" s="18"/>
      <c r="G52" s="16"/>
      <c r="H52" s="36"/>
      <c r="I52" s="37"/>
      <c r="J52" s="38"/>
      <c r="K52" s="38"/>
      <c r="L52" s="38"/>
      <c r="M52" s="39"/>
      <c r="N52" s="4"/>
    </row>
    <row r="53" spans="1:14" s="34" customFormat="1" x14ac:dyDescent="0.2">
      <c r="A53" s="17"/>
      <c r="B53" s="16"/>
      <c r="C53" s="21"/>
      <c r="D53" s="21"/>
      <c r="E53" s="21"/>
      <c r="F53" s="18"/>
      <c r="G53" s="16"/>
      <c r="H53" s="22"/>
      <c r="I53" s="16"/>
      <c r="J53" s="21"/>
      <c r="K53" s="21"/>
      <c r="L53" s="21"/>
      <c r="M53" s="18"/>
      <c r="N53" s="4"/>
    </row>
    <row r="54" spans="1:14" s="34" customFormat="1" x14ac:dyDescent="0.2">
      <c r="A54" s="17" t="s">
        <v>243</v>
      </c>
      <c r="B54" s="16"/>
      <c r="C54" s="21"/>
      <c r="D54" s="21"/>
      <c r="E54" s="21"/>
      <c r="F54" s="18"/>
      <c r="G54" s="16"/>
      <c r="H54" s="17" t="s">
        <v>243</v>
      </c>
      <c r="I54" s="16"/>
      <c r="J54" s="21"/>
      <c r="K54" s="21"/>
      <c r="L54" s="21"/>
      <c r="M54" s="18"/>
      <c r="N54" s="4"/>
    </row>
    <row r="55" spans="1:14" s="34" customFormat="1" x14ac:dyDescent="0.2">
      <c r="A55" s="3" t="s">
        <v>46</v>
      </c>
      <c r="B55" s="1" t="s">
        <v>47</v>
      </c>
      <c r="C55" s="2">
        <v>2</v>
      </c>
      <c r="D55" s="2">
        <v>2</v>
      </c>
      <c r="E55" s="8">
        <f t="shared" ref="E55:E56" si="3">C55+D55*0.5</f>
        <v>3</v>
      </c>
      <c r="F55" s="70">
        <v>4</v>
      </c>
      <c r="G55" s="16"/>
      <c r="H55" s="3" t="s">
        <v>46</v>
      </c>
      <c r="I55" s="1" t="s">
        <v>47</v>
      </c>
      <c r="J55" s="2">
        <v>2</v>
      </c>
      <c r="K55" s="2">
        <v>2</v>
      </c>
      <c r="L55" s="8">
        <f t="shared" ref="L55:L56" si="4">J55+K55*0.5</f>
        <v>3</v>
      </c>
      <c r="M55" s="70">
        <v>6</v>
      </c>
      <c r="N55" s="4"/>
    </row>
    <row r="56" spans="1:14" s="32" customFormat="1" x14ac:dyDescent="0.2">
      <c r="A56" s="3" t="s">
        <v>44</v>
      </c>
      <c r="B56" s="1" t="s">
        <v>45</v>
      </c>
      <c r="C56" s="2">
        <v>2</v>
      </c>
      <c r="D56" s="2">
        <v>0</v>
      </c>
      <c r="E56" s="8">
        <f t="shared" si="3"/>
        <v>2</v>
      </c>
      <c r="F56" s="70">
        <v>3</v>
      </c>
      <c r="G56" s="16"/>
      <c r="H56" s="3" t="s">
        <v>44</v>
      </c>
      <c r="I56" s="1" t="s">
        <v>45</v>
      </c>
      <c r="J56" s="2">
        <v>2</v>
      </c>
      <c r="K56" s="2">
        <v>0</v>
      </c>
      <c r="L56" s="8">
        <f t="shared" si="4"/>
        <v>2</v>
      </c>
      <c r="M56" s="70">
        <v>4</v>
      </c>
      <c r="N56" s="4"/>
    </row>
    <row r="57" spans="1:14" s="34" customFormat="1" x14ac:dyDescent="0.2">
      <c r="A57" s="14" t="s">
        <v>41</v>
      </c>
      <c r="B57" s="13" t="s">
        <v>201</v>
      </c>
      <c r="C57" s="8">
        <v>3</v>
      </c>
      <c r="D57" s="8">
        <v>0</v>
      </c>
      <c r="E57" s="8">
        <f t="shared" ref="E57" si="5">C57+D57*0.5</f>
        <v>3</v>
      </c>
      <c r="F57" s="85">
        <v>4</v>
      </c>
      <c r="G57" s="37"/>
      <c r="H57" s="14" t="s">
        <v>41</v>
      </c>
      <c r="I57" s="13" t="s">
        <v>201</v>
      </c>
      <c r="J57" s="8">
        <v>3</v>
      </c>
      <c r="K57" s="8">
        <v>0</v>
      </c>
      <c r="L57" s="8">
        <f t="shared" ref="L57" si="6">J57+K57*0.5</f>
        <v>3</v>
      </c>
      <c r="M57" s="85">
        <v>5</v>
      </c>
      <c r="N57" s="4"/>
    </row>
    <row r="58" spans="1:14" s="34" customFormat="1" x14ac:dyDescent="0.2">
      <c r="A58" s="14" t="s">
        <v>73</v>
      </c>
      <c r="B58" s="13" t="s">
        <v>74</v>
      </c>
      <c r="C58" s="8">
        <v>2</v>
      </c>
      <c r="D58" s="8">
        <v>0</v>
      </c>
      <c r="E58" s="8">
        <v>2</v>
      </c>
      <c r="F58" s="85">
        <v>2</v>
      </c>
      <c r="G58" s="37"/>
      <c r="H58" s="14" t="s">
        <v>73</v>
      </c>
      <c r="I58" s="13" t="s">
        <v>74</v>
      </c>
      <c r="J58" s="8">
        <v>2</v>
      </c>
      <c r="K58" s="8">
        <v>0</v>
      </c>
      <c r="L58" s="8">
        <v>2</v>
      </c>
      <c r="M58" s="85">
        <v>4</v>
      </c>
      <c r="N58" s="4"/>
    </row>
    <row r="59" spans="1:14" s="34" customFormat="1" x14ac:dyDescent="0.2">
      <c r="A59" s="14" t="s">
        <v>79</v>
      </c>
      <c r="B59" s="13" t="s">
        <v>80</v>
      </c>
      <c r="C59" s="8">
        <v>2</v>
      </c>
      <c r="D59" s="8">
        <v>0</v>
      </c>
      <c r="E59" s="8">
        <v>2</v>
      </c>
      <c r="F59" s="85">
        <v>2</v>
      </c>
      <c r="G59" s="37"/>
      <c r="H59" s="14" t="s">
        <v>79</v>
      </c>
      <c r="I59" s="13" t="s">
        <v>80</v>
      </c>
      <c r="J59" s="8">
        <v>2</v>
      </c>
      <c r="K59" s="8">
        <v>0</v>
      </c>
      <c r="L59" s="8">
        <v>2</v>
      </c>
      <c r="M59" s="85">
        <v>4</v>
      </c>
      <c r="N59" s="4"/>
    </row>
    <row r="60" spans="1:14" s="34" customFormat="1" x14ac:dyDescent="0.2">
      <c r="A60" s="14" t="s">
        <v>186</v>
      </c>
      <c r="B60" s="13" t="s">
        <v>187</v>
      </c>
      <c r="C60" s="8">
        <v>2</v>
      </c>
      <c r="D60" s="8">
        <v>0</v>
      </c>
      <c r="E60" s="8">
        <v>2</v>
      </c>
      <c r="F60" s="85">
        <v>2</v>
      </c>
      <c r="G60" s="37"/>
      <c r="H60" s="14" t="s">
        <v>186</v>
      </c>
      <c r="I60" s="13" t="s">
        <v>187</v>
      </c>
      <c r="J60" s="8">
        <v>2</v>
      </c>
      <c r="K60" s="8">
        <v>0</v>
      </c>
      <c r="L60" s="8">
        <v>2</v>
      </c>
      <c r="M60" s="85">
        <v>4</v>
      </c>
      <c r="N60" s="4"/>
    </row>
    <row r="61" spans="1:14" s="34" customFormat="1" x14ac:dyDescent="0.2">
      <c r="A61" s="40" t="s">
        <v>125</v>
      </c>
      <c r="B61" s="41" t="s">
        <v>126</v>
      </c>
      <c r="C61" s="42">
        <v>3</v>
      </c>
      <c r="D61" s="42">
        <v>0</v>
      </c>
      <c r="E61" s="42">
        <v>3</v>
      </c>
      <c r="F61" s="50">
        <v>3</v>
      </c>
      <c r="G61" s="37"/>
      <c r="H61" s="40" t="s">
        <v>244</v>
      </c>
      <c r="I61" s="41" t="s">
        <v>126</v>
      </c>
      <c r="J61" s="42">
        <v>2</v>
      </c>
      <c r="K61" s="42">
        <v>0</v>
      </c>
      <c r="L61" s="42">
        <v>2</v>
      </c>
      <c r="M61" s="50">
        <v>4</v>
      </c>
      <c r="N61" s="4"/>
    </row>
    <row r="62" spans="1:14" s="34" customFormat="1" x14ac:dyDescent="0.2">
      <c r="A62" s="36"/>
      <c r="B62" s="37"/>
      <c r="C62" s="38"/>
      <c r="D62" s="38"/>
      <c r="E62" s="38"/>
      <c r="F62" s="39"/>
      <c r="G62" s="37"/>
      <c r="H62" s="36"/>
      <c r="I62" s="37"/>
      <c r="J62" s="38"/>
      <c r="K62" s="38"/>
      <c r="L62" s="38"/>
      <c r="M62" s="39"/>
      <c r="N62" s="4"/>
    </row>
    <row r="63" spans="1:14" s="26" customFormat="1" ht="12" thickBot="1" x14ac:dyDescent="0.25">
      <c r="A63" s="47"/>
      <c r="B63" s="47"/>
      <c r="C63" s="47"/>
      <c r="D63" s="47"/>
      <c r="E63" s="47"/>
      <c r="F63" s="47"/>
      <c r="G63" s="37"/>
      <c r="H63" s="46"/>
      <c r="I63" s="47"/>
      <c r="J63" s="47"/>
      <c r="K63" s="47"/>
      <c r="L63" s="47"/>
      <c r="M63" s="44"/>
      <c r="N63" s="4"/>
    </row>
    <row r="64" spans="1:14" s="26" customFormat="1" ht="12.75" x14ac:dyDescent="0.2">
      <c r="A64" s="101" t="s">
        <v>211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"/>
    </row>
    <row r="65" spans="1:15" s="11" customFormat="1" x14ac:dyDescent="0.2">
      <c r="A65" s="95" t="s">
        <v>81</v>
      </c>
      <c r="B65" s="96"/>
      <c r="C65" s="96"/>
      <c r="D65" s="96"/>
      <c r="E65" s="96"/>
      <c r="F65" s="96"/>
      <c r="G65" s="17"/>
      <c r="H65" s="96" t="s">
        <v>82</v>
      </c>
      <c r="I65" s="96"/>
      <c r="J65" s="96"/>
      <c r="K65" s="96"/>
      <c r="L65" s="96"/>
      <c r="M65" s="97"/>
      <c r="N65" s="12"/>
    </row>
    <row r="66" spans="1:15" x14ac:dyDescent="0.2">
      <c r="A66" s="56" t="s">
        <v>205</v>
      </c>
      <c r="B66" s="6" t="s">
        <v>3</v>
      </c>
      <c r="C66" s="33" t="s">
        <v>4</v>
      </c>
      <c r="D66" s="33" t="s">
        <v>5</v>
      </c>
      <c r="E66" s="33" t="s">
        <v>6</v>
      </c>
      <c r="F66" s="33" t="s">
        <v>7</v>
      </c>
      <c r="H66" s="6" t="s">
        <v>205</v>
      </c>
      <c r="I66" s="6" t="s">
        <v>3</v>
      </c>
      <c r="J66" s="33" t="s">
        <v>4</v>
      </c>
      <c r="K66" s="33" t="s">
        <v>5</v>
      </c>
      <c r="L66" s="33" t="s">
        <v>6</v>
      </c>
      <c r="M66" s="57" t="s">
        <v>7</v>
      </c>
    </row>
    <row r="67" spans="1:15" x14ac:dyDescent="0.2">
      <c r="A67" s="56" t="s">
        <v>200</v>
      </c>
      <c r="B67" s="13" t="s">
        <v>203</v>
      </c>
      <c r="C67" s="8">
        <v>3</v>
      </c>
      <c r="D67" s="8">
        <v>0</v>
      </c>
      <c r="E67" s="8">
        <f>C67+D67*0.5</f>
        <v>3</v>
      </c>
      <c r="F67" s="33">
        <v>3</v>
      </c>
      <c r="H67" s="78" t="s">
        <v>85</v>
      </c>
      <c r="I67" s="79" t="s">
        <v>86</v>
      </c>
      <c r="J67" s="80">
        <v>2</v>
      </c>
      <c r="K67" s="80">
        <v>0</v>
      </c>
      <c r="L67" s="80">
        <f>K67*0.5+J67</f>
        <v>2</v>
      </c>
      <c r="M67" s="81">
        <v>4</v>
      </c>
    </row>
    <row r="68" spans="1:15" x14ac:dyDescent="0.2">
      <c r="A68" s="56" t="s">
        <v>84</v>
      </c>
      <c r="B68" s="13" t="s">
        <v>202</v>
      </c>
      <c r="C68" s="8">
        <v>3</v>
      </c>
      <c r="D68" s="8">
        <v>0</v>
      </c>
      <c r="E68" s="8">
        <f t="shared" ref="E68:E71" si="7">C68+D68*0.5</f>
        <v>3</v>
      </c>
      <c r="F68" s="33">
        <v>4</v>
      </c>
      <c r="H68" s="78" t="s">
        <v>224</v>
      </c>
      <c r="I68" s="79" t="s">
        <v>89</v>
      </c>
      <c r="J68" s="80">
        <v>2</v>
      </c>
      <c r="K68" s="80">
        <v>2</v>
      </c>
      <c r="L68" s="80">
        <f t="shared" ref="L68:L75" si="8">K68*0.5+J68</f>
        <v>3</v>
      </c>
      <c r="M68" s="81">
        <v>6</v>
      </c>
    </row>
    <row r="69" spans="1:15" x14ac:dyDescent="0.2">
      <c r="A69" s="56" t="s">
        <v>87</v>
      </c>
      <c r="B69" s="13" t="s">
        <v>88</v>
      </c>
      <c r="C69" s="8">
        <v>3</v>
      </c>
      <c r="D69" s="8">
        <v>0</v>
      </c>
      <c r="E69" s="8">
        <f t="shared" si="7"/>
        <v>3</v>
      </c>
      <c r="F69" s="33">
        <v>3</v>
      </c>
      <c r="H69" s="78" t="s">
        <v>225</v>
      </c>
      <c r="I69" s="79" t="s">
        <v>91</v>
      </c>
      <c r="J69" s="80">
        <v>2</v>
      </c>
      <c r="K69" s="80">
        <v>1</v>
      </c>
      <c r="L69" s="80">
        <f t="shared" si="8"/>
        <v>2.5</v>
      </c>
      <c r="M69" s="81">
        <v>5</v>
      </c>
    </row>
    <row r="70" spans="1:15" x14ac:dyDescent="0.2">
      <c r="A70" s="56" t="s">
        <v>90</v>
      </c>
      <c r="B70" s="13" t="s">
        <v>207</v>
      </c>
      <c r="C70" s="8">
        <v>3</v>
      </c>
      <c r="D70" s="8">
        <v>0</v>
      </c>
      <c r="E70" s="8">
        <f t="shared" si="7"/>
        <v>3</v>
      </c>
      <c r="F70" s="33">
        <v>3</v>
      </c>
      <c r="H70" s="40" t="s">
        <v>83</v>
      </c>
      <c r="I70" s="41" t="s">
        <v>206</v>
      </c>
      <c r="J70" s="42">
        <v>3</v>
      </c>
      <c r="K70" s="42">
        <v>0</v>
      </c>
      <c r="L70" s="42">
        <f t="shared" si="8"/>
        <v>3</v>
      </c>
      <c r="M70" s="50">
        <v>4</v>
      </c>
    </row>
    <row r="71" spans="1:15" x14ac:dyDescent="0.2">
      <c r="A71" s="56" t="s">
        <v>92</v>
      </c>
      <c r="B71" s="13" t="s">
        <v>93</v>
      </c>
      <c r="C71" s="8">
        <v>2</v>
      </c>
      <c r="D71" s="8">
        <v>2</v>
      </c>
      <c r="E71" s="8">
        <f t="shared" si="7"/>
        <v>3</v>
      </c>
      <c r="F71" s="33">
        <v>4</v>
      </c>
      <c r="H71" s="40"/>
      <c r="I71" s="41"/>
      <c r="J71" s="42"/>
      <c r="K71" s="42"/>
      <c r="L71" s="42"/>
      <c r="M71" s="50"/>
    </row>
    <row r="72" spans="1:15" x14ac:dyDescent="0.2">
      <c r="A72" s="82" t="s">
        <v>248</v>
      </c>
      <c r="B72" s="79" t="s">
        <v>226</v>
      </c>
      <c r="C72" s="80">
        <v>2</v>
      </c>
      <c r="D72" s="80">
        <v>2</v>
      </c>
      <c r="E72" s="80">
        <f>C72+D72*0.5</f>
        <v>3</v>
      </c>
      <c r="F72" s="83">
        <v>5</v>
      </c>
      <c r="H72" s="15"/>
      <c r="I72" s="13" t="s">
        <v>95</v>
      </c>
      <c r="J72" s="8">
        <v>3</v>
      </c>
      <c r="K72" s="8">
        <v>0</v>
      </c>
      <c r="L72" s="8">
        <f t="shared" si="8"/>
        <v>3</v>
      </c>
      <c r="M72" s="57">
        <v>3</v>
      </c>
    </row>
    <row r="73" spans="1:15" x14ac:dyDescent="0.2">
      <c r="A73" s="58"/>
      <c r="B73" s="13" t="s">
        <v>94</v>
      </c>
      <c r="C73" s="8">
        <v>2</v>
      </c>
      <c r="D73" s="8">
        <v>0</v>
      </c>
      <c r="E73" s="8">
        <f>C73+D73*0.5</f>
        <v>2</v>
      </c>
      <c r="F73" s="33">
        <v>3</v>
      </c>
      <c r="H73" s="15"/>
      <c r="I73" s="13" t="s">
        <v>95</v>
      </c>
      <c r="J73" s="8">
        <v>3</v>
      </c>
      <c r="K73" s="8">
        <v>0</v>
      </c>
      <c r="L73" s="8">
        <f t="shared" si="8"/>
        <v>3</v>
      </c>
      <c r="M73" s="57">
        <v>3</v>
      </c>
    </row>
    <row r="74" spans="1:15" x14ac:dyDescent="0.2">
      <c r="A74" s="56"/>
      <c r="B74" s="13" t="s">
        <v>94</v>
      </c>
      <c r="C74" s="8">
        <v>2</v>
      </c>
      <c r="D74" s="8">
        <v>0</v>
      </c>
      <c r="E74" s="8">
        <f>C74+D74*0.5</f>
        <v>2</v>
      </c>
      <c r="F74" s="33">
        <v>3</v>
      </c>
      <c r="H74" s="15"/>
      <c r="I74" s="13" t="s">
        <v>220</v>
      </c>
      <c r="J74" s="8">
        <v>2</v>
      </c>
      <c r="K74" s="8">
        <v>2</v>
      </c>
      <c r="L74" s="8">
        <f t="shared" si="8"/>
        <v>3</v>
      </c>
      <c r="M74" s="57">
        <v>3</v>
      </c>
    </row>
    <row r="75" spans="1:15" x14ac:dyDescent="0.2">
      <c r="A75" s="56"/>
      <c r="B75" s="13" t="s">
        <v>53</v>
      </c>
      <c r="C75" s="8">
        <v>2</v>
      </c>
      <c r="D75" s="8">
        <v>0</v>
      </c>
      <c r="E75" s="8">
        <f>C75+D75*0.5</f>
        <v>2</v>
      </c>
      <c r="F75" s="33">
        <v>2</v>
      </c>
      <c r="H75" s="14"/>
      <c r="I75" s="13" t="s">
        <v>53</v>
      </c>
      <c r="J75" s="8">
        <v>2</v>
      </c>
      <c r="K75" s="8">
        <v>0</v>
      </c>
      <c r="L75" s="8">
        <f t="shared" si="8"/>
        <v>2</v>
      </c>
      <c r="M75" s="57">
        <v>2</v>
      </c>
    </row>
    <row r="76" spans="1:15" s="26" customFormat="1" x14ac:dyDescent="0.2">
      <c r="G76" s="16"/>
      <c r="H76" s="14"/>
      <c r="I76" s="13"/>
      <c r="J76" s="8"/>
      <c r="K76" s="8"/>
      <c r="L76" s="8"/>
      <c r="M76" s="57"/>
      <c r="N76" s="4"/>
    </row>
    <row r="77" spans="1:15" x14ac:dyDescent="0.2">
      <c r="A77" s="56"/>
      <c r="B77" s="6" t="s">
        <v>31</v>
      </c>
      <c r="C77" s="33">
        <f>SUM(C66:C75)</f>
        <v>22</v>
      </c>
      <c r="D77" s="33">
        <f>SUM(D66:D75)</f>
        <v>4</v>
      </c>
      <c r="E77" s="33">
        <f>SUM(E66:E75)</f>
        <v>24</v>
      </c>
      <c r="F77" s="33">
        <f>SUM(F66:F75)</f>
        <v>30</v>
      </c>
      <c r="H77" s="14"/>
      <c r="I77" s="6" t="s">
        <v>31</v>
      </c>
      <c r="J77" s="33">
        <f>SUM(J66:J75)</f>
        <v>19</v>
      </c>
      <c r="K77" s="33">
        <f>SUM(K66:K75)</f>
        <v>5</v>
      </c>
      <c r="L77" s="33">
        <f>SUM(L66:L75)</f>
        <v>21.5</v>
      </c>
      <c r="M77" s="57">
        <f>SUM(M66:M75)</f>
        <v>30</v>
      </c>
    </row>
    <row r="78" spans="1:15" x14ac:dyDescent="0.2">
      <c r="A78" s="59"/>
      <c r="B78" s="17"/>
      <c r="C78" s="18"/>
      <c r="D78" s="18"/>
      <c r="E78" s="18"/>
      <c r="F78" s="18"/>
      <c r="H78" s="22"/>
      <c r="I78" s="17"/>
      <c r="J78" s="18"/>
      <c r="K78" s="18"/>
      <c r="L78" s="18"/>
      <c r="M78" s="60"/>
    </row>
    <row r="79" spans="1:15" x14ac:dyDescent="0.2">
      <c r="A79" s="49"/>
      <c r="B79" s="45" t="s">
        <v>56</v>
      </c>
      <c r="C79" s="42"/>
      <c r="D79" s="42"/>
      <c r="E79" s="42"/>
      <c r="F79" s="43"/>
      <c r="G79" s="37"/>
      <c r="H79" s="40"/>
      <c r="I79" s="45" t="s">
        <v>56</v>
      </c>
      <c r="J79" s="42"/>
      <c r="K79" s="42"/>
      <c r="L79" s="42"/>
      <c r="M79" s="50"/>
      <c r="N79" s="44"/>
      <c r="O79" s="47"/>
    </row>
    <row r="80" spans="1:15" x14ac:dyDescent="0.2">
      <c r="A80" s="49" t="s">
        <v>96</v>
      </c>
      <c r="B80" s="41" t="s">
        <v>97</v>
      </c>
      <c r="C80" s="42">
        <v>2</v>
      </c>
      <c r="D80" s="42">
        <v>0</v>
      </c>
      <c r="E80" s="42">
        <v>2</v>
      </c>
      <c r="F80" s="43">
        <v>2</v>
      </c>
      <c r="G80" s="37"/>
      <c r="H80" s="40" t="s">
        <v>98</v>
      </c>
      <c r="I80" s="41" t="s">
        <v>99</v>
      </c>
      <c r="J80" s="42">
        <v>2</v>
      </c>
      <c r="K80" s="42">
        <v>0</v>
      </c>
      <c r="L80" s="42">
        <v>2</v>
      </c>
      <c r="M80" s="50">
        <v>2</v>
      </c>
      <c r="N80" s="44"/>
      <c r="O80" s="47"/>
    </row>
    <row r="81" spans="1:15" x14ac:dyDescent="0.2">
      <c r="A81" s="49" t="s">
        <v>100</v>
      </c>
      <c r="B81" s="41" t="s">
        <v>101</v>
      </c>
      <c r="C81" s="42">
        <v>2</v>
      </c>
      <c r="D81" s="42">
        <v>0</v>
      </c>
      <c r="E81" s="42">
        <v>2</v>
      </c>
      <c r="F81" s="43">
        <v>2</v>
      </c>
      <c r="G81" s="37"/>
      <c r="H81" s="40" t="s">
        <v>102</v>
      </c>
      <c r="I81" s="41" t="s">
        <v>103</v>
      </c>
      <c r="J81" s="42">
        <v>2</v>
      </c>
      <c r="K81" s="42">
        <v>0</v>
      </c>
      <c r="L81" s="42">
        <v>2</v>
      </c>
      <c r="M81" s="50">
        <v>2</v>
      </c>
      <c r="N81" s="44"/>
      <c r="O81" s="47"/>
    </row>
    <row r="82" spans="1:15" x14ac:dyDescent="0.2">
      <c r="A82" s="49" t="s">
        <v>104</v>
      </c>
      <c r="B82" s="41" t="s">
        <v>105</v>
      </c>
      <c r="C82" s="42">
        <v>2</v>
      </c>
      <c r="D82" s="42">
        <v>0</v>
      </c>
      <c r="E82" s="42">
        <v>2</v>
      </c>
      <c r="F82" s="43">
        <v>2</v>
      </c>
      <c r="G82" s="37"/>
      <c r="H82" s="40" t="s">
        <v>106</v>
      </c>
      <c r="I82" s="41" t="s">
        <v>107</v>
      </c>
      <c r="J82" s="42">
        <v>2</v>
      </c>
      <c r="K82" s="42">
        <v>0</v>
      </c>
      <c r="L82" s="42">
        <v>2</v>
      </c>
      <c r="M82" s="50">
        <v>2</v>
      </c>
      <c r="N82" s="44"/>
      <c r="O82" s="47"/>
    </row>
    <row r="83" spans="1:15" x14ac:dyDescent="0.2">
      <c r="A83" s="61"/>
      <c r="B83" s="37"/>
      <c r="C83" s="37"/>
      <c r="D83" s="37"/>
      <c r="E83" s="37"/>
      <c r="F83" s="37"/>
      <c r="G83" s="37"/>
      <c r="H83" s="62"/>
      <c r="I83" s="37"/>
      <c r="J83" s="37"/>
      <c r="K83" s="37"/>
      <c r="L83" s="37"/>
      <c r="M83" s="63"/>
      <c r="N83" s="44"/>
      <c r="O83" s="47"/>
    </row>
    <row r="84" spans="1:15" x14ac:dyDescent="0.2">
      <c r="A84" s="49"/>
      <c r="B84" s="45" t="s">
        <v>94</v>
      </c>
      <c r="C84" s="42"/>
      <c r="D84" s="42"/>
      <c r="E84" s="42"/>
      <c r="F84" s="43"/>
      <c r="G84" s="37"/>
      <c r="H84" s="40"/>
      <c r="I84" s="45" t="s">
        <v>95</v>
      </c>
      <c r="J84" s="42"/>
      <c r="K84" s="42"/>
      <c r="L84" s="42"/>
      <c r="M84" s="50"/>
      <c r="N84" s="44"/>
      <c r="O84" s="47"/>
    </row>
    <row r="85" spans="1:15" x14ac:dyDescent="0.2">
      <c r="A85" s="49" t="s">
        <v>108</v>
      </c>
      <c r="B85" s="41" t="s">
        <v>109</v>
      </c>
      <c r="C85" s="42">
        <v>2</v>
      </c>
      <c r="D85" s="42">
        <v>0</v>
      </c>
      <c r="E85" s="42">
        <v>2</v>
      </c>
      <c r="F85" s="43">
        <v>3</v>
      </c>
      <c r="G85" s="37"/>
      <c r="H85" s="40" t="s">
        <v>110</v>
      </c>
      <c r="I85" s="41" t="s">
        <v>111</v>
      </c>
      <c r="J85" s="42">
        <v>3</v>
      </c>
      <c r="K85" s="42">
        <v>0</v>
      </c>
      <c r="L85" s="42">
        <v>3</v>
      </c>
      <c r="M85" s="50">
        <v>3</v>
      </c>
      <c r="N85" s="44"/>
      <c r="O85" s="47"/>
    </row>
    <row r="86" spans="1:15" x14ac:dyDescent="0.2">
      <c r="A86" s="49" t="s">
        <v>112</v>
      </c>
      <c r="B86" s="41" t="s">
        <v>113</v>
      </c>
      <c r="C86" s="42">
        <v>2</v>
      </c>
      <c r="D86" s="42">
        <v>0</v>
      </c>
      <c r="E86" s="42">
        <v>2</v>
      </c>
      <c r="F86" s="43">
        <v>3</v>
      </c>
      <c r="G86" s="37"/>
      <c r="H86" s="40" t="s">
        <v>114</v>
      </c>
      <c r="I86" s="41" t="s">
        <v>115</v>
      </c>
      <c r="J86" s="42">
        <v>3</v>
      </c>
      <c r="K86" s="42">
        <v>0</v>
      </c>
      <c r="L86" s="42">
        <v>3</v>
      </c>
      <c r="M86" s="50">
        <v>3</v>
      </c>
      <c r="N86" s="44"/>
      <c r="O86" s="47"/>
    </row>
    <row r="87" spans="1:15" x14ac:dyDescent="0.2">
      <c r="A87" s="49" t="s">
        <v>116</v>
      </c>
      <c r="B87" s="41" t="s">
        <v>117</v>
      </c>
      <c r="C87" s="42">
        <v>2</v>
      </c>
      <c r="D87" s="42">
        <v>0</v>
      </c>
      <c r="E87" s="42">
        <v>2</v>
      </c>
      <c r="F87" s="43">
        <v>3</v>
      </c>
      <c r="G87" s="37"/>
      <c r="H87" s="40" t="s">
        <v>118</v>
      </c>
      <c r="I87" s="41" t="s">
        <v>119</v>
      </c>
      <c r="J87" s="42">
        <v>3</v>
      </c>
      <c r="K87" s="42">
        <v>0</v>
      </c>
      <c r="L87" s="42">
        <v>3</v>
      </c>
      <c r="M87" s="50">
        <v>3</v>
      </c>
      <c r="N87" s="44"/>
      <c r="O87" s="47"/>
    </row>
    <row r="88" spans="1:15" x14ac:dyDescent="0.2">
      <c r="A88" s="49" t="s">
        <v>120</v>
      </c>
      <c r="B88" s="41" t="s">
        <v>121</v>
      </c>
      <c r="C88" s="42">
        <v>2</v>
      </c>
      <c r="D88" s="42">
        <v>0</v>
      </c>
      <c r="E88" s="42">
        <v>2</v>
      </c>
      <c r="F88" s="43">
        <v>3</v>
      </c>
      <c r="G88" s="37"/>
      <c r="H88" s="40" t="s">
        <v>176</v>
      </c>
      <c r="I88" s="41" t="s">
        <v>122</v>
      </c>
      <c r="J88" s="42">
        <v>3</v>
      </c>
      <c r="K88" s="42">
        <v>0</v>
      </c>
      <c r="L88" s="42">
        <v>3</v>
      </c>
      <c r="M88" s="50">
        <v>3</v>
      </c>
      <c r="N88" s="44"/>
      <c r="O88" s="47"/>
    </row>
    <row r="89" spans="1:15" x14ac:dyDescent="0.2">
      <c r="A89" s="49" t="s">
        <v>123</v>
      </c>
      <c r="B89" s="41" t="s">
        <v>124</v>
      </c>
      <c r="C89" s="42">
        <v>2</v>
      </c>
      <c r="D89" s="42">
        <v>0</v>
      </c>
      <c r="E89" s="42">
        <v>2</v>
      </c>
      <c r="F89" s="43">
        <v>3</v>
      </c>
      <c r="G89" s="37"/>
      <c r="H89" s="40" t="s">
        <v>183</v>
      </c>
      <c r="I89" s="41" t="s">
        <v>184</v>
      </c>
      <c r="J89" s="42">
        <v>3</v>
      </c>
      <c r="K89" s="42">
        <v>0</v>
      </c>
      <c r="L89" s="42">
        <v>3</v>
      </c>
      <c r="M89" s="50">
        <v>3</v>
      </c>
      <c r="N89" s="44"/>
      <c r="O89" s="47"/>
    </row>
    <row r="90" spans="1:15" x14ac:dyDescent="0.2">
      <c r="A90" s="49" t="s">
        <v>185</v>
      </c>
      <c r="B90" s="41" t="s">
        <v>77</v>
      </c>
      <c r="C90" s="42">
        <v>2</v>
      </c>
      <c r="D90" s="42">
        <v>0</v>
      </c>
      <c r="E90" s="42">
        <v>2</v>
      </c>
      <c r="F90" s="43">
        <v>3</v>
      </c>
      <c r="G90" s="37"/>
      <c r="H90" s="40" t="s">
        <v>192</v>
      </c>
      <c r="I90" s="41" t="s">
        <v>193</v>
      </c>
      <c r="J90" s="42">
        <v>3</v>
      </c>
      <c r="K90" s="42">
        <v>0</v>
      </c>
      <c r="L90" s="42">
        <v>3</v>
      </c>
      <c r="M90" s="50">
        <v>3</v>
      </c>
      <c r="N90" s="44"/>
      <c r="O90" s="47"/>
    </row>
    <row r="91" spans="1:15" s="29" customFormat="1" x14ac:dyDescent="0.2">
      <c r="A91" s="49" t="s">
        <v>190</v>
      </c>
      <c r="B91" s="41" t="s">
        <v>191</v>
      </c>
      <c r="C91" s="42">
        <v>2</v>
      </c>
      <c r="D91" s="42">
        <v>0</v>
      </c>
      <c r="E91" s="42">
        <v>2</v>
      </c>
      <c r="F91" s="43">
        <v>3</v>
      </c>
      <c r="G91" s="37"/>
      <c r="H91" s="40" t="s">
        <v>215</v>
      </c>
      <c r="I91" s="41" t="s">
        <v>78</v>
      </c>
      <c r="J91" s="42">
        <v>3</v>
      </c>
      <c r="K91" s="42">
        <v>0</v>
      </c>
      <c r="L91" s="42">
        <v>3</v>
      </c>
      <c r="M91" s="50">
        <v>3</v>
      </c>
      <c r="N91" s="44"/>
      <c r="O91" s="47"/>
    </row>
    <row r="92" spans="1:15" s="29" customFormat="1" x14ac:dyDescent="0.2">
      <c r="A92" s="64"/>
      <c r="B92" s="37"/>
      <c r="C92" s="38"/>
      <c r="D92" s="38"/>
      <c r="E92" s="38"/>
      <c r="F92" s="39"/>
      <c r="G92" s="37"/>
      <c r="H92" s="40"/>
      <c r="I92" s="45" t="s">
        <v>220</v>
      </c>
      <c r="J92" s="42"/>
      <c r="K92" s="42"/>
      <c r="L92" s="42"/>
      <c r="M92" s="50"/>
      <c r="N92" s="44"/>
      <c r="O92" s="47"/>
    </row>
    <row r="93" spans="1:15" s="31" customFormat="1" x14ac:dyDescent="0.2">
      <c r="A93" s="64"/>
      <c r="B93" s="37"/>
      <c r="C93" s="38"/>
      <c r="D93" s="38"/>
      <c r="E93" s="38"/>
      <c r="F93" s="39"/>
      <c r="G93" s="37"/>
      <c r="H93" s="40" t="s">
        <v>216</v>
      </c>
      <c r="I93" s="41" t="s">
        <v>221</v>
      </c>
      <c r="J93" s="42">
        <v>2</v>
      </c>
      <c r="K93" s="42">
        <v>2</v>
      </c>
      <c r="L93" s="42">
        <v>3</v>
      </c>
      <c r="M93" s="50">
        <v>3</v>
      </c>
      <c r="N93" s="44"/>
      <c r="O93" s="47"/>
    </row>
    <row r="94" spans="1:15" s="31" customFormat="1" ht="12" thickBot="1" x14ac:dyDescent="0.25">
      <c r="A94" s="64"/>
      <c r="B94" s="37"/>
      <c r="C94" s="38"/>
      <c r="D94" s="38"/>
      <c r="E94" s="38"/>
      <c r="F94" s="39"/>
      <c r="G94" s="37"/>
      <c r="H94" s="54" t="s">
        <v>222</v>
      </c>
      <c r="I94" s="51" t="s">
        <v>223</v>
      </c>
      <c r="J94" s="52">
        <v>2</v>
      </c>
      <c r="K94" s="52">
        <v>2</v>
      </c>
      <c r="L94" s="52">
        <v>3</v>
      </c>
      <c r="M94" s="55">
        <v>3</v>
      </c>
      <c r="N94" s="44"/>
      <c r="O94" s="47"/>
    </row>
    <row r="95" spans="1:15" s="31" customFormat="1" x14ac:dyDescent="0.2">
      <c r="A95" s="64"/>
      <c r="B95" s="37"/>
      <c r="C95" s="38"/>
      <c r="D95" s="38"/>
      <c r="E95" s="38"/>
      <c r="F95" s="39"/>
      <c r="G95" s="37"/>
      <c r="N95" s="44"/>
      <c r="O95" s="47"/>
    </row>
    <row r="96" spans="1:15" s="31" customFormat="1" ht="12" thickBot="1" x14ac:dyDescent="0.25">
      <c r="A96" s="65"/>
      <c r="B96" s="53"/>
      <c r="C96" s="66"/>
      <c r="D96" s="66"/>
      <c r="E96" s="66"/>
      <c r="F96" s="67"/>
      <c r="G96" s="53"/>
      <c r="H96" s="73"/>
      <c r="I96" s="73"/>
      <c r="J96" s="73"/>
      <c r="K96" s="73"/>
      <c r="L96" s="73"/>
      <c r="M96" s="73"/>
      <c r="N96" s="44"/>
      <c r="O96" s="47"/>
    </row>
    <row r="97" spans="1:15" s="34" customFormat="1" x14ac:dyDescent="0.2">
      <c r="A97" s="48"/>
      <c r="B97" s="37"/>
      <c r="C97" s="38"/>
      <c r="D97" s="38"/>
      <c r="E97" s="38"/>
      <c r="F97" s="39"/>
      <c r="G97" s="37"/>
      <c r="H97" s="36"/>
      <c r="I97" s="37"/>
      <c r="J97" s="38"/>
      <c r="K97" s="38"/>
      <c r="L97" s="38"/>
      <c r="M97" s="39"/>
      <c r="N97" s="44"/>
      <c r="O97" s="47"/>
    </row>
    <row r="98" spans="1:15" s="34" customFormat="1" x14ac:dyDescent="0.2">
      <c r="A98" s="48" t="s">
        <v>243</v>
      </c>
      <c r="B98" s="37"/>
      <c r="C98" s="38"/>
      <c r="D98" s="38"/>
      <c r="E98" s="38"/>
      <c r="F98" s="39"/>
      <c r="G98" s="37"/>
      <c r="H98" s="36" t="s">
        <v>245</v>
      </c>
      <c r="I98" s="37"/>
      <c r="J98" s="38"/>
      <c r="K98" s="38"/>
      <c r="L98" s="38"/>
      <c r="M98" s="39"/>
      <c r="N98" s="44"/>
      <c r="O98" s="47"/>
    </row>
    <row r="99" spans="1:15" s="34" customFormat="1" x14ac:dyDescent="0.2">
      <c r="A99" s="14" t="s">
        <v>85</v>
      </c>
      <c r="B99" s="13" t="s">
        <v>86</v>
      </c>
      <c r="C99" s="8">
        <v>2</v>
      </c>
      <c r="D99" s="8">
        <v>0</v>
      </c>
      <c r="E99" s="8">
        <f>D99*0.5+C99</f>
        <v>2</v>
      </c>
      <c r="F99" s="85">
        <v>2</v>
      </c>
      <c r="G99" s="37"/>
      <c r="H99" s="14" t="s">
        <v>85</v>
      </c>
      <c r="I99" s="13" t="s">
        <v>86</v>
      </c>
      <c r="J99" s="8">
        <v>2</v>
      </c>
      <c r="K99" s="8">
        <v>0</v>
      </c>
      <c r="L99" s="8">
        <f>K99*0.5+J99</f>
        <v>2</v>
      </c>
      <c r="M99" s="85">
        <v>4</v>
      </c>
      <c r="N99" s="44"/>
      <c r="O99" s="47"/>
    </row>
    <row r="100" spans="1:15" s="34" customFormat="1" x14ac:dyDescent="0.2">
      <c r="A100" s="14" t="s">
        <v>224</v>
      </c>
      <c r="B100" s="13" t="s">
        <v>89</v>
      </c>
      <c r="C100" s="8">
        <v>2</v>
      </c>
      <c r="D100" s="8">
        <v>2</v>
      </c>
      <c r="E100" s="8">
        <f t="shared" ref="E100:E101" si="9">D100*0.5+C100</f>
        <v>3</v>
      </c>
      <c r="F100" s="85">
        <v>4</v>
      </c>
      <c r="G100" s="37"/>
      <c r="H100" s="14" t="s">
        <v>224</v>
      </c>
      <c r="I100" s="13" t="s">
        <v>89</v>
      </c>
      <c r="J100" s="8">
        <v>2</v>
      </c>
      <c r="K100" s="8">
        <v>2</v>
      </c>
      <c r="L100" s="8">
        <f t="shared" ref="L100:L101" si="10">K100*0.5+J100</f>
        <v>3</v>
      </c>
      <c r="M100" s="85">
        <v>6</v>
      </c>
      <c r="N100" s="44"/>
      <c r="O100" s="47"/>
    </row>
    <row r="101" spans="1:15" s="34" customFormat="1" x14ac:dyDescent="0.2">
      <c r="A101" s="40" t="s">
        <v>225</v>
      </c>
      <c r="B101" s="41" t="s">
        <v>91</v>
      </c>
      <c r="C101" s="42">
        <v>2</v>
      </c>
      <c r="D101" s="42">
        <v>1</v>
      </c>
      <c r="E101" s="42">
        <f t="shared" si="9"/>
        <v>2.5</v>
      </c>
      <c r="F101" s="50">
        <v>3</v>
      </c>
      <c r="G101" s="37"/>
      <c r="H101" s="40" t="s">
        <v>225</v>
      </c>
      <c r="I101" s="41" t="s">
        <v>91</v>
      </c>
      <c r="J101" s="42">
        <v>2</v>
      </c>
      <c r="K101" s="42">
        <v>1</v>
      </c>
      <c r="L101" s="42">
        <f t="shared" si="10"/>
        <v>2.5</v>
      </c>
      <c r="M101" s="50">
        <v>5</v>
      </c>
      <c r="N101" s="44"/>
      <c r="O101" s="47"/>
    </row>
    <row r="102" spans="1:15" s="32" customFormat="1" x14ac:dyDescent="0.2">
      <c r="A102" s="48"/>
      <c r="B102" s="37"/>
      <c r="C102" s="38"/>
      <c r="D102" s="38"/>
      <c r="E102" s="38"/>
      <c r="F102" s="39"/>
      <c r="G102" s="37"/>
      <c r="H102" s="36"/>
      <c r="I102" s="37"/>
      <c r="J102" s="38"/>
      <c r="K102" s="38"/>
      <c r="L102" s="38"/>
      <c r="M102" s="39"/>
      <c r="N102" s="44"/>
      <c r="O102" s="47"/>
    </row>
    <row r="103" spans="1:15" s="26" customFormat="1" ht="12" thickBot="1" x14ac:dyDescent="0.25">
      <c r="G103" s="37"/>
      <c r="H103" s="46"/>
      <c r="I103" s="47"/>
      <c r="M103" s="4"/>
      <c r="N103" s="4"/>
    </row>
    <row r="104" spans="1:15" s="26" customFormat="1" ht="12.75" x14ac:dyDescent="0.2">
      <c r="A104" s="98" t="s">
        <v>210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100"/>
      <c r="N104" s="4"/>
    </row>
    <row r="105" spans="1:15" s="11" customFormat="1" x14ac:dyDescent="0.2">
      <c r="A105" s="95" t="s">
        <v>127</v>
      </c>
      <c r="B105" s="96"/>
      <c r="C105" s="96"/>
      <c r="D105" s="96"/>
      <c r="E105" s="96"/>
      <c r="F105" s="96"/>
      <c r="G105" s="17"/>
      <c r="H105" s="96" t="s">
        <v>128</v>
      </c>
      <c r="I105" s="96"/>
      <c r="J105" s="96"/>
      <c r="K105" s="96"/>
      <c r="L105" s="96"/>
      <c r="M105" s="97"/>
      <c r="N105" s="12"/>
    </row>
    <row r="106" spans="1:15" x14ac:dyDescent="0.2">
      <c r="A106" s="56" t="s">
        <v>205</v>
      </c>
      <c r="B106" s="6" t="s">
        <v>3</v>
      </c>
      <c r="C106" s="33" t="s">
        <v>4</v>
      </c>
      <c r="D106" s="33" t="s">
        <v>5</v>
      </c>
      <c r="E106" s="33" t="s">
        <v>6</v>
      </c>
      <c r="F106" s="33" t="s">
        <v>7</v>
      </c>
      <c r="H106" s="6" t="s">
        <v>205</v>
      </c>
      <c r="I106" s="6" t="s">
        <v>3</v>
      </c>
      <c r="J106" s="77" t="s">
        <v>4</v>
      </c>
      <c r="K106" s="77" t="s">
        <v>5</v>
      </c>
      <c r="L106" s="77" t="s">
        <v>6</v>
      </c>
      <c r="M106" s="77" t="s">
        <v>7</v>
      </c>
    </row>
    <row r="107" spans="1:15" x14ac:dyDescent="0.2">
      <c r="A107" s="56" t="s">
        <v>250</v>
      </c>
      <c r="B107" s="13" t="s">
        <v>286</v>
      </c>
      <c r="C107" s="8">
        <v>5</v>
      </c>
      <c r="D107" s="8">
        <v>20</v>
      </c>
      <c r="E107" s="8">
        <v>15</v>
      </c>
      <c r="F107" s="8">
        <v>25</v>
      </c>
      <c r="H107" s="78" t="s">
        <v>249</v>
      </c>
      <c r="I107" s="79" t="s">
        <v>135</v>
      </c>
      <c r="J107" s="80">
        <v>2</v>
      </c>
      <c r="K107" s="80">
        <v>2</v>
      </c>
      <c r="L107" s="80">
        <v>3</v>
      </c>
      <c r="M107" s="80">
        <v>3</v>
      </c>
    </row>
    <row r="108" spans="1:15" x14ac:dyDescent="0.2">
      <c r="A108" s="56" t="s">
        <v>251</v>
      </c>
      <c r="B108" s="13" t="s">
        <v>241</v>
      </c>
      <c r="C108" s="8">
        <v>0</v>
      </c>
      <c r="D108" s="8">
        <v>0</v>
      </c>
      <c r="E108" s="8">
        <v>0</v>
      </c>
      <c r="F108" s="8">
        <v>5</v>
      </c>
      <c r="H108" s="78" t="s">
        <v>204</v>
      </c>
      <c r="I108" s="79" t="s">
        <v>208</v>
      </c>
      <c r="J108" s="80">
        <v>0</v>
      </c>
      <c r="K108" s="80">
        <v>2</v>
      </c>
      <c r="L108" s="80">
        <v>1</v>
      </c>
      <c r="M108" s="80">
        <v>2</v>
      </c>
    </row>
    <row r="109" spans="1:15" x14ac:dyDescent="0.2">
      <c r="A109" s="49"/>
      <c r="B109" s="6" t="s">
        <v>31</v>
      </c>
      <c r="C109" s="33">
        <f>SUM(C107:C108)</f>
        <v>5</v>
      </c>
      <c r="D109" s="33">
        <f>SUM(D107:D108)</f>
        <v>20</v>
      </c>
      <c r="E109" s="33">
        <f>SUM(E107:E108)</f>
        <v>15</v>
      </c>
      <c r="F109" s="33">
        <f>SUM(F107:F108)</f>
        <v>30</v>
      </c>
      <c r="H109" s="6" t="s">
        <v>231</v>
      </c>
      <c r="I109" s="13" t="s">
        <v>131</v>
      </c>
      <c r="J109" s="8">
        <v>2</v>
      </c>
      <c r="K109" s="8">
        <v>2</v>
      </c>
      <c r="L109" s="8">
        <f>J109+0.5*K109</f>
        <v>3</v>
      </c>
      <c r="M109" s="8">
        <v>3</v>
      </c>
    </row>
    <row r="110" spans="1:15" x14ac:dyDescent="0.2">
      <c r="H110" s="6" t="s">
        <v>232</v>
      </c>
      <c r="I110" s="13" t="s">
        <v>134</v>
      </c>
      <c r="J110" s="8">
        <v>2</v>
      </c>
      <c r="K110" s="8">
        <v>0</v>
      </c>
      <c r="L110" s="8">
        <f>J110+0.5*K110</f>
        <v>2</v>
      </c>
      <c r="M110" s="8">
        <v>2</v>
      </c>
    </row>
    <row r="111" spans="1:15" s="34" customFormat="1" x14ac:dyDescent="0.2">
      <c r="G111" s="16"/>
      <c r="H111" s="15"/>
      <c r="I111" s="13" t="s">
        <v>279</v>
      </c>
      <c r="J111" s="8">
        <v>3</v>
      </c>
      <c r="K111" s="8">
        <v>0</v>
      </c>
      <c r="L111" s="8">
        <v>3</v>
      </c>
      <c r="M111" s="8">
        <v>5</v>
      </c>
      <c r="N111" s="4"/>
    </row>
    <row r="112" spans="1:15" s="34" customFormat="1" x14ac:dyDescent="0.2">
      <c r="A112" s="6" t="s">
        <v>130</v>
      </c>
      <c r="B112" s="13" t="s">
        <v>131</v>
      </c>
      <c r="C112" s="8">
        <v>2</v>
      </c>
      <c r="D112" s="8">
        <v>2</v>
      </c>
      <c r="E112" s="8">
        <f>C112+0.5*D112</f>
        <v>3</v>
      </c>
      <c r="F112" s="8">
        <v>3</v>
      </c>
      <c r="G112" s="16"/>
      <c r="H112" s="15"/>
      <c r="I112" s="13" t="s">
        <v>279</v>
      </c>
      <c r="J112" s="8">
        <v>3</v>
      </c>
      <c r="K112" s="8">
        <v>0</v>
      </c>
      <c r="L112" s="8">
        <v>3</v>
      </c>
      <c r="M112" s="8">
        <v>5</v>
      </c>
      <c r="N112" s="4"/>
    </row>
    <row r="113" spans="1:14" x14ac:dyDescent="0.2">
      <c r="A113" s="6" t="s">
        <v>133</v>
      </c>
      <c r="B113" s="13" t="s">
        <v>134</v>
      </c>
      <c r="C113" s="8">
        <v>2</v>
      </c>
      <c r="D113" s="8">
        <v>0</v>
      </c>
      <c r="E113" s="8">
        <f>C113+0.5*D113</f>
        <v>2</v>
      </c>
      <c r="F113" s="8">
        <v>2</v>
      </c>
      <c r="H113" s="15"/>
      <c r="I113" s="13" t="s">
        <v>279</v>
      </c>
      <c r="J113" s="8">
        <v>3</v>
      </c>
      <c r="K113" s="8">
        <v>0</v>
      </c>
      <c r="L113" s="8">
        <v>3</v>
      </c>
      <c r="M113" s="8">
        <v>5</v>
      </c>
    </row>
    <row r="114" spans="1:14" x14ac:dyDescent="0.2">
      <c r="A114" s="78" t="s">
        <v>252</v>
      </c>
      <c r="B114" s="79" t="s">
        <v>135</v>
      </c>
      <c r="C114" s="80">
        <v>2</v>
      </c>
      <c r="D114" s="80">
        <v>2</v>
      </c>
      <c r="E114" s="80">
        <v>3</v>
      </c>
      <c r="F114" s="80">
        <v>3</v>
      </c>
      <c r="H114" s="15"/>
      <c r="I114" s="13" t="s">
        <v>279</v>
      </c>
      <c r="J114" s="8">
        <v>3</v>
      </c>
      <c r="K114" s="8">
        <v>0</v>
      </c>
      <c r="L114" s="8">
        <v>3</v>
      </c>
      <c r="M114" s="8">
        <v>5</v>
      </c>
    </row>
    <row r="115" spans="1:14" s="26" customFormat="1" x14ac:dyDescent="0.2">
      <c r="A115" s="78" t="s">
        <v>253</v>
      </c>
      <c r="B115" s="79" t="s">
        <v>208</v>
      </c>
      <c r="C115" s="80">
        <v>0</v>
      </c>
      <c r="D115" s="80">
        <v>2</v>
      </c>
      <c r="E115" s="80">
        <v>1</v>
      </c>
      <c r="F115" s="80">
        <v>2</v>
      </c>
      <c r="G115" s="16"/>
      <c r="H115" s="13"/>
      <c r="I115" s="13"/>
      <c r="J115" s="13"/>
      <c r="K115" s="13"/>
      <c r="L115" s="13"/>
      <c r="M115" s="13"/>
      <c r="N115" s="4"/>
    </row>
    <row r="116" spans="1:14" x14ac:dyDescent="0.2">
      <c r="A116" s="15"/>
      <c r="B116" s="13" t="s">
        <v>279</v>
      </c>
      <c r="C116" s="8">
        <v>3</v>
      </c>
      <c r="D116" s="8">
        <v>0</v>
      </c>
      <c r="E116" s="8">
        <v>3</v>
      </c>
      <c r="F116" s="8">
        <v>5</v>
      </c>
      <c r="H116" s="15"/>
      <c r="I116" s="6" t="s">
        <v>31</v>
      </c>
      <c r="J116" s="77">
        <f>SUM(J107:J114)</f>
        <v>18</v>
      </c>
      <c r="K116" s="77">
        <f>SUM(K107:K114)</f>
        <v>6</v>
      </c>
      <c r="L116" s="77">
        <f>SUM(L107:L114)</f>
        <v>21</v>
      </c>
      <c r="M116" s="77">
        <f>SUM(M107:M114)</f>
        <v>30</v>
      </c>
    </row>
    <row r="117" spans="1:14" s="30" customFormat="1" x14ac:dyDescent="0.2">
      <c r="A117" s="15"/>
      <c r="B117" s="13" t="s">
        <v>279</v>
      </c>
      <c r="C117" s="8">
        <v>3</v>
      </c>
      <c r="D117" s="8">
        <v>0</v>
      </c>
      <c r="E117" s="8">
        <v>3</v>
      </c>
      <c r="F117" s="8">
        <v>5</v>
      </c>
      <c r="G117" s="16"/>
      <c r="H117" s="19"/>
      <c r="I117" s="17"/>
      <c r="J117" s="18"/>
      <c r="K117" s="18"/>
      <c r="L117" s="18"/>
      <c r="M117" s="18"/>
      <c r="N117" s="21"/>
    </row>
    <row r="118" spans="1:14" x14ac:dyDescent="0.2">
      <c r="A118" s="15"/>
      <c r="B118" s="13" t="s">
        <v>279</v>
      </c>
      <c r="C118" s="8">
        <v>3</v>
      </c>
      <c r="D118" s="8">
        <v>0</v>
      </c>
      <c r="E118" s="8">
        <v>3</v>
      </c>
      <c r="F118" s="8">
        <v>5</v>
      </c>
      <c r="H118" s="6" t="s">
        <v>205</v>
      </c>
      <c r="I118" s="6" t="s">
        <v>3</v>
      </c>
      <c r="J118" s="88" t="s">
        <v>4</v>
      </c>
      <c r="K118" s="88" t="s">
        <v>5</v>
      </c>
      <c r="L118" s="88" t="s">
        <v>6</v>
      </c>
      <c r="M118" s="88" t="s">
        <v>7</v>
      </c>
    </row>
    <row r="119" spans="1:14" s="34" customFormat="1" x14ac:dyDescent="0.2">
      <c r="A119" s="15"/>
      <c r="B119" s="13" t="s">
        <v>279</v>
      </c>
      <c r="C119" s="8">
        <v>3</v>
      </c>
      <c r="D119" s="8">
        <v>0</v>
      </c>
      <c r="E119" s="8">
        <v>3</v>
      </c>
      <c r="F119" s="8">
        <v>5</v>
      </c>
      <c r="G119" s="16"/>
      <c r="H119" s="6" t="s">
        <v>277</v>
      </c>
      <c r="I119" s="13" t="s">
        <v>286</v>
      </c>
      <c r="J119" s="8">
        <v>5</v>
      </c>
      <c r="K119" s="8">
        <v>20</v>
      </c>
      <c r="L119" s="8">
        <v>15</v>
      </c>
      <c r="M119" s="8">
        <v>25</v>
      </c>
      <c r="N119" s="4"/>
    </row>
    <row r="120" spans="1:14" x14ac:dyDescent="0.2">
      <c r="A120" s="13"/>
      <c r="B120" s="13"/>
      <c r="C120" s="13"/>
      <c r="D120" s="13"/>
      <c r="E120" s="13"/>
      <c r="F120" s="13"/>
      <c r="H120" s="6" t="s">
        <v>278</v>
      </c>
      <c r="I120" s="13" t="s">
        <v>241</v>
      </c>
      <c r="J120" s="8">
        <v>0</v>
      </c>
      <c r="K120" s="8">
        <v>0</v>
      </c>
      <c r="L120" s="8">
        <v>0</v>
      </c>
      <c r="M120" s="8">
        <v>5</v>
      </c>
    </row>
    <row r="121" spans="1:14" x14ac:dyDescent="0.2">
      <c r="A121" s="15"/>
      <c r="B121" s="6" t="s">
        <v>31</v>
      </c>
      <c r="C121" s="88">
        <f>SUM(C112:C119)</f>
        <v>18</v>
      </c>
      <c r="D121" s="88">
        <f>SUM(D112:D119)</f>
        <v>6</v>
      </c>
      <c r="E121" s="88">
        <f>SUM(E112:E119)</f>
        <v>21</v>
      </c>
      <c r="F121" s="88">
        <f>SUM(F112:F119)</f>
        <v>30</v>
      </c>
      <c r="H121" s="45"/>
      <c r="I121" s="6" t="s">
        <v>31</v>
      </c>
      <c r="J121" s="88">
        <f>SUM(J119:J120)</f>
        <v>5</v>
      </c>
      <c r="K121" s="88">
        <f>SUM(K119:K120)</f>
        <v>20</v>
      </c>
      <c r="L121" s="88">
        <f>SUM(L119:L120)</f>
        <v>15</v>
      </c>
      <c r="M121" s="88">
        <f>SUM(M119:M120)</f>
        <v>30</v>
      </c>
    </row>
    <row r="122" spans="1:14" x14ac:dyDescent="0.2">
      <c r="A122" s="14"/>
      <c r="B122" s="13"/>
      <c r="C122" s="8"/>
      <c r="D122" s="8"/>
      <c r="E122" s="8"/>
      <c r="F122" s="8"/>
      <c r="H122" s="14"/>
      <c r="I122" s="13"/>
      <c r="J122" s="8"/>
      <c r="K122" s="8"/>
      <c r="L122" s="8"/>
      <c r="M122" s="8"/>
    </row>
    <row r="125" spans="1:14" x14ac:dyDescent="0.2">
      <c r="A125" s="14"/>
      <c r="B125" s="6" t="s">
        <v>276</v>
      </c>
      <c r="C125" s="8"/>
      <c r="D125" s="8"/>
      <c r="E125" s="8"/>
      <c r="F125" s="8"/>
      <c r="H125" s="14"/>
      <c r="I125" s="6" t="s">
        <v>276</v>
      </c>
      <c r="J125" s="8"/>
      <c r="K125" s="8"/>
      <c r="L125" s="8"/>
      <c r="M125" s="8"/>
    </row>
    <row r="126" spans="1:14" x14ac:dyDescent="0.2">
      <c r="A126" s="6" t="s">
        <v>257</v>
      </c>
      <c r="B126" s="13" t="s">
        <v>136</v>
      </c>
      <c r="C126" s="8">
        <v>3</v>
      </c>
      <c r="D126" s="8">
        <v>0</v>
      </c>
      <c r="E126" s="8">
        <v>3</v>
      </c>
      <c r="F126" s="8">
        <v>5</v>
      </c>
      <c r="H126" s="14" t="s">
        <v>137</v>
      </c>
      <c r="I126" s="13" t="s">
        <v>138</v>
      </c>
      <c r="J126" s="8">
        <v>3</v>
      </c>
      <c r="K126" s="8">
        <v>0</v>
      </c>
      <c r="L126" s="8">
        <v>3</v>
      </c>
      <c r="M126" s="8">
        <v>5</v>
      </c>
    </row>
    <row r="127" spans="1:14" x14ac:dyDescent="0.2">
      <c r="A127" s="6" t="s">
        <v>258</v>
      </c>
      <c r="B127" s="13" t="s">
        <v>139</v>
      </c>
      <c r="C127" s="8">
        <v>3</v>
      </c>
      <c r="D127" s="8">
        <v>0</v>
      </c>
      <c r="E127" s="8">
        <v>3</v>
      </c>
      <c r="F127" s="8">
        <v>5</v>
      </c>
      <c r="H127" s="14" t="s">
        <v>140</v>
      </c>
      <c r="I127" s="13" t="s">
        <v>141</v>
      </c>
      <c r="J127" s="8">
        <v>3</v>
      </c>
      <c r="K127" s="8">
        <v>0</v>
      </c>
      <c r="L127" s="8">
        <v>3</v>
      </c>
      <c r="M127" s="8">
        <v>5</v>
      </c>
    </row>
    <row r="128" spans="1:14" x14ac:dyDescent="0.2">
      <c r="A128" s="6" t="s">
        <v>259</v>
      </c>
      <c r="B128" s="13" t="s">
        <v>142</v>
      </c>
      <c r="C128" s="8">
        <v>3</v>
      </c>
      <c r="D128" s="8">
        <v>0</v>
      </c>
      <c r="E128" s="8">
        <v>3</v>
      </c>
      <c r="F128" s="8">
        <v>5</v>
      </c>
      <c r="H128" s="14" t="s">
        <v>143</v>
      </c>
      <c r="I128" s="13" t="s">
        <v>144</v>
      </c>
      <c r="J128" s="8">
        <v>3</v>
      </c>
      <c r="K128" s="8">
        <v>0</v>
      </c>
      <c r="L128" s="8">
        <v>3</v>
      </c>
      <c r="M128" s="8">
        <v>5</v>
      </c>
    </row>
    <row r="129" spans="1:14" x14ac:dyDescent="0.2">
      <c r="A129" s="6" t="s">
        <v>260</v>
      </c>
      <c r="B129" s="13" t="s">
        <v>177</v>
      </c>
      <c r="C129" s="8">
        <v>3</v>
      </c>
      <c r="D129" s="8">
        <v>0</v>
      </c>
      <c r="E129" s="8">
        <v>3</v>
      </c>
      <c r="F129" s="8">
        <v>5</v>
      </c>
      <c r="H129" s="14" t="s">
        <v>145</v>
      </c>
      <c r="I129" s="13" t="s">
        <v>146</v>
      </c>
      <c r="J129" s="8">
        <v>3</v>
      </c>
      <c r="K129" s="8">
        <v>0</v>
      </c>
      <c r="L129" s="8">
        <v>3</v>
      </c>
      <c r="M129" s="8">
        <v>5</v>
      </c>
    </row>
    <row r="130" spans="1:14" x14ac:dyDescent="0.2">
      <c r="A130" s="6" t="s">
        <v>261</v>
      </c>
      <c r="B130" s="13" t="s">
        <v>147</v>
      </c>
      <c r="C130" s="8">
        <v>3</v>
      </c>
      <c r="D130" s="8">
        <v>0</v>
      </c>
      <c r="E130" s="8">
        <v>3</v>
      </c>
      <c r="F130" s="8">
        <v>5</v>
      </c>
      <c r="H130" s="14" t="s">
        <v>148</v>
      </c>
      <c r="I130" s="13" t="s">
        <v>149</v>
      </c>
      <c r="J130" s="8">
        <v>3</v>
      </c>
      <c r="K130" s="8">
        <v>0</v>
      </c>
      <c r="L130" s="8">
        <v>3</v>
      </c>
      <c r="M130" s="8">
        <v>5</v>
      </c>
    </row>
    <row r="131" spans="1:14" s="34" customFormat="1" x14ac:dyDescent="0.2">
      <c r="A131" s="6" t="s">
        <v>262</v>
      </c>
      <c r="B131" s="13" t="s">
        <v>150</v>
      </c>
      <c r="C131" s="8">
        <v>3</v>
      </c>
      <c r="D131" s="8">
        <v>0</v>
      </c>
      <c r="E131" s="8">
        <v>3</v>
      </c>
      <c r="F131" s="8">
        <v>5</v>
      </c>
      <c r="G131" s="16"/>
      <c r="H131" s="14" t="s">
        <v>151</v>
      </c>
      <c r="I131" s="13" t="s">
        <v>152</v>
      </c>
      <c r="J131" s="8">
        <v>3</v>
      </c>
      <c r="K131" s="8">
        <v>0</v>
      </c>
      <c r="L131" s="8">
        <v>3</v>
      </c>
      <c r="M131" s="8">
        <v>5</v>
      </c>
      <c r="N131" s="4"/>
    </row>
    <row r="132" spans="1:14" s="34" customFormat="1" x14ac:dyDescent="0.2">
      <c r="A132" s="6" t="s">
        <v>263</v>
      </c>
      <c r="B132" s="13" t="s">
        <v>153</v>
      </c>
      <c r="C132" s="8">
        <v>3</v>
      </c>
      <c r="D132" s="8">
        <v>0</v>
      </c>
      <c r="E132" s="8">
        <v>3</v>
      </c>
      <c r="F132" s="8">
        <v>5</v>
      </c>
      <c r="G132" s="16"/>
      <c r="H132" s="14" t="s">
        <v>154</v>
      </c>
      <c r="I132" s="13" t="s">
        <v>155</v>
      </c>
      <c r="J132" s="8">
        <v>3</v>
      </c>
      <c r="K132" s="8">
        <v>0</v>
      </c>
      <c r="L132" s="8">
        <v>3</v>
      </c>
      <c r="M132" s="8">
        <v>5</v>
      </c>
      <c r="N132" s="4"/>
    </row>
    <row r="133" spans="1:14" s="34" customFormat="1" x14ac:dyDescent="0.2">
      <c r="A133" s="6" t="s">
        <v>264</v>
      </c>
      <c r="B133" s="13" t="s">
        <v>156</v>
      </c>
      <c r="C133" s="8">
        <v>3</v>
      </c>
      <c r="D133" s="8">
        <v>0</v>
      </c>
      <c r="E133" s="8">
        <v>3</v>
      </c>
      <c r="F133" s="8">
        <v>5</v>
      </c>
      <c r="G133" s="16"/>
      <c r="H133" s="14" t="s">
        <v>158</v>
      </c>
      <c r="I133" s="13" t="s">
        <v>159</v>
      </c>
      <c r="J133" s="8">
        <v>3</v>
      </c>
      <c r="K133" s="8">
        <v>0</v>
      </c>
      <c r="L133" s="8">
        <v>3</v>
      </c>
      <c r="M133" s="8">
        <v>5</v>
      </c>
      <c r="N133" s="4"/>
    </row>
    <row r="134" spans="1:14" s="34" customFormat="1" x14ac:dyDescent="0.2">
      <c r="A134" s="6" t="s">
        <v>265</v>
      </c>
      <c r="B134" s="13" t="s">
        <v>157</v>
      </c>
      <c r="C134" s="8">
        <v>3</v>
      </c>
      <c r="D134" s="8">
        <v>0</v>
      </c>
      <c r="E134" s="8">
        <v>3</v>
      </c>
      <c r="F134" s="8">
        <v>5</v>
      </c>
      <c r="G134" s="16"/>
      <c r="H134" s="14" t="s">
        <v>161</v>
      </c>
      <c r="I134" s="13" t="s">
        <v>162</v>
      </c>
      <c r="J134" s="8">
        <v>3</v>
      </c>
      <c r="K134" s="8">
        <v>0</v>
      </c>
      <c r="L134" s="8">
        <v>3</v>
      </c>
      <c r="M134" s="8">
        <v>5</v>
      </c>
      <c r="N134" s="4"/>
    </row>
    <row r="135" spans="1:14" s="34" customFormat="1" x14ac:dyDescent="0.2">
      <c r="A135" s="6" t="s">
        <v>266</v>
      </c>
      <c r="B135" s="13" t="s">
        <v>160</v>
      </c>
      <c r="C135" s="8">
        <v>3</v>
      </c>
      <c r="D135" s="8">
        <v>0</v>
      </c>
      <c r="E135" s="8">
        <v>3</v>
      </c>
      <c r="F135" s="8">
        <v>5</v>
      </c>
      <c r="G135" s="16"/>
      <c r="H135" s="14" t="s">
        <v>163</v>
      </c>
      <c r="I135" s="13" t="s">
        <v>164</v>
      </c>
      <c r="J135" s="8">
        <v>3</v>
      </c>
      <c r="K135" s="8">
        <v>0</v>
      </c>
      <c r="L135" s="8">
        <v>3</v>
      </c>
      <c r="M135" s="8">
        <v>5</v>
      </c>
      <c r="N135" s="4"/>
    </row>
    <row r="136" spans="1:14" s="34" customFormat="1" x14ac:dyDescent="0.2">
      <c r="A136" s="14" t="s">
        <v>254</v>
      </c>
      <c r="B136" s="13" t="s">
        <v>138</v>
      </c>
      <c r="C136" s="8">
        <v>3</v>
      </c>
      <c r="D136" s="8">
        <v>0</v>
      </c>
      <c r="E136" s="8">
        <v>3</v>
      </c>
      <c r="F136" s="8">
        <v>5</v>
      </c>
      <c r="G136" s="16"/>
      <c r="H136" s="6" t="s">
        <v>233</v>
      </c>
      <c r="I136" s="13" t="s">
        <v>129</v>
      </c>
      <c r="J136" s="8">
        <v>3</v>
      </c>
      <c r="K136" s="8">
        <v>0</v>
      </c>
      <c r="L136" s="8">
        <v>3</v>
      </c>
      <c r="M136" s="8">
        <v>5</v>
      </c>
      <c r="N136" s="4"/>
    </row>
    <row r="137" spans="1:14" s="34" customFormat="1" x14ac:dyDescent="0.2">
      <c r="A137" s="14" t="s">
        <v>255</v>
      </c>
      <c r="B137" s="13" t="s">
        <v>141</v>
      </c>
      <c r="C137" s="8">
        <v>3</v>
      </c>
      <c r="D137" s="8">
        <v>0</v>
      </c>
      <c r="E137" s="8">
        <v>3</v>
      </c>
      <c r="F137" s="8">
        <v>5</v>
      </c>
      <c r="G137" s="16"/>
      <c r="H137" s="6" t="s">
        <v>234</v>
      </c>
      <c r="I137" s="13" t="s">
        <v>136</v>
      </c>
      <c r="J137" s="8">
        <v>3</v>
      </c>
      <c r="K137" s="8">
        <v>0</v>
      </c>
      <c r="L137" s="8">
        <v>3</v>
      </c>
      <c r="M137" s="8">
        <v>5</v>
      </c>
      <c r="N137" s="4"/>
    </row>
    <row r="138" spans="1:14" s="34" customFormat="1" x14ac:dyDescent="0.2">
      <c r="A138" s="14" t="s">
        <v>256</v>
      </c>
      <c r="B138" s="13" t="s">
        <v>144</v>
      </c>
      <c r="C138" s="8">
        <v>3</v>
      </c>
      <c r="D138" s="8">
        <v>0</v>
      </c>
      <c r="E138" s="8">
        <v>3</v>
      </c>
      <c r="F138" s="8">
        <v>5</v>
      </c>
      <c r="G138" s="16"/>
      <c r="H138" s="6" t="s">
        <v>235</v>
      </c>
      <c r="I138" s="13" t="s">
        <v>139</v>
      </c>
      <c r="J138" s="8">
        <v>3</v>
      </c>
      <c r="K138" s="8">
        <v>0</v>
      </c>
      <c r="L138" s="8">
        <v>3</v>
      </c>
      <c r="M138" s="8">
        <v>5</v>
      </c>
      <c r="N138" s="4"/>
    </row>
    <row r="139" spans="1:14" s="34" customFormat="1" x14ac:dyDescent="0.2">
      <c r="A139" s="14" t="s">
        <v>267</v>
      </c>
      <c r="B139" s="13" t="s">
        <v>146</v>
      </c>
      <c r="C139" s="8">
        <v>3</v>
      </c>
      <c r="D139" s="8">
        <v>0</v>
      </c>
      <c r="E139" s="8">
        <v>3</v>
      </c>
      <c r="F139" s="8">
        <v>5</v>
      </c>
      <c r="G139" s="16"/>
      <c r="H139" s="6" t="s">
        <v>236</v>
      </c>
      <c r="I139" s="13" t="s">
        <v>142</v>
      </c>
      <c r="J139" s="8">
        <v>3</v>
      </c>
      <c r="K139" s="8">
        <v>0</v>
      </c>
      <c r="L139" s="8">
        <v>3</v>
      </c>
      <c r="M139" s="8">
        <v>5</v>
      </c>
      <c r="N139" s="4"/>
    </row>
    <row r="140" spans="1:14" s="34" customFormat="1" x14ac:dyDescent="0.2">
      <c r="A140" s="14" t="s">
        <v>268</v>
      </c>
      <c r="B140" s="13" t="s">
        <v>149</v>
      </c>
      <c r="C140" s="8">
        <v>3</v>
      </c>
      <c r="D140" s="8">
        <v>0</v>
      </c>
      <c r="E140" s="8">
        <v>3</v>
      </c>
      <c r="F140" s="8">
        <v>5</v>
      </c>
      <c r="G140" s="16"/>
      <c r="H140" s="6" t="s">
        <v>237</v>
      </c>
      <c r="I140" s="13" t="s">
        <v>177</v>
      </c>
      <c r="J140" s="8">
        <v>3</v>
      </c>
      <c r="K140" s="8">
        <v>0</v>
      </c>
      <c r="L140" s="8">
        <v>3</v>
      </c>
      <c r="M140" s="8">
        <v>5</v>
      </c>
      <c r="N140" s="4"/>
    </row>
    <row r="141" spans="1:14" s="34" customFormat="1" x14ac:dyDescent="0.2">
      <c r="A141" s="14" t="s">
        <v>269</v>
      </c>
      <c r="B141" s="13" t="s">
        <v>152</v>
      </c>
      <c r="C141" s="8">
        <v>3</v>
      </c>
      <c r="D141" s="8">
        <v>0</v>
      </c>
      <c r="E141" s="8">
        <v>3</v>
      </c>
      <c r="F141" s="8">
        <v>5</v>
      </c>
      <c r="H141" s="6" t="s">
        <v>238</v>
      </c>
      <c r="I141" s="13" t="s">
        <v>147</v>
      </c>
      <c r="J141" s="8">
        <v>3</v>
      </c>
      <c r="K141" s="8">
        <v>0</v>
      </c>
      <c r="L141" s="8">
        <v>3</v>
      </c>
      <c r="M141" s="8">
        <v>5</v>
      </c>
      <c r="N141" s="4"/>
    </row>
    <row r="142" spans="1:14" x14ac:dyDescent="0.2">
      <c r="A142" s="14" t="s">
        <v>270</v>
      </c>
      <c r="B142" s="13" t="s">
        <v>155</v>
      </c>
      <c r="C142" s="8">
        <v>3</v>
      </c>
      <c r="D142" s="8">
        <v>0</v>
      </c>
      <c r="E142" s="8">
        <v>3</v>
      </c>
      <c r="F142" s="8">
        <v>5</v>
      </c>
      <c r="G142" s="23"/>
      <c r="H142" s="6" t="s">
        <v>239</v>
      </c>
      <c r="I142" s="13" t="s">
        <v>150</v>
      </c>
      <c r="J142" s="8">
        <v>3</v>
      </c>
      <c r="K142" s="8">
        <v>0</v>
      </c>
      <c r="L142" s="8">
        <v>3</v>
      </c>
      <c r="M142" s="8">
        <v>5</v>
      </c>
    </row>
    <row r="143" spans="1:14" x14ac:dyDescent="0.2">
      <c r="A143" s="14" t="s">
        <v>271</v>
      </c>
      <c r="B143" s="13" t="s">
        <v>159</v>
      </c>
      <c r="C143" s="8">
        <v>3</v>
      </c>
      <c r="D143" s="8">
        <v>0</v>
      </c>
      <c r="E143" s="8">
        <v>3</v>
      </c>
      <c r="F143" s="8">
        <v>5</v>
      </c>
      <c r="G143" s="28"/>
      <c r="H143" s="6" t="s">
        <v>240</v>
      </c>
      <c r="I143" s="13" t="s">
        <v>153</v>
      </c>
      <c r="J143" s="8">
        <v>3</v>
      </c>
      <c r="K143" s="8">
        <v>0</v>
      </c>
      <c r="L143" s="8">
        <v>3</v>
      </c>
      <c r="M143" s="8">
        <v>5</v>
      </c>
    </row>
    <row r="144" spans="1:14" s="26" customFormat="1" x14ac:dyDescent="0.2">
      <c r="A144" s="14" t="s">
        <v>272</v>
      </c>
      <c r="B144" s="13" t="s">
        <v>162</v>
      </c>
      <c r="C144" s="8">
        <v>3</v>
      </c>
      <c r="D144" s="8">
        <v>0</v>
      </c>
      <c r="E144" s="8">
        <v>3</v>
      </c>
      <c r="F144" s="8">
        <v>5</v>
      </c>
      <c r="G144" s="23"/>
      <c r="H144" s="6" t="s">
        <v>246</v>
      </c>
      <c r="I144" s="13" t="s">
        <v>156</v>
      </c>
      <c r="J144" s="8">
        <v>3</v>
      </c>
      <c r="K144" s="8">
        <v>0</v>
      </c>
      <c r="L144" s="8">
        <v>3</v>
      </c>
      <c r="M144" s="8">
        <v>5</v>
      </c>
      <c r="N144" s="4"/>
    </row>
    <row r="145" spans="1:13" x14ac:dyDescent="0.2">
      <c r="A145" s="14" t="s">
        <v>273</v>
      </c>
      <c r="B145" s="13" t="s">
        <v>164</v>
      </c>
      <c r="C145" s="8">
        <v>3</v>
      </c>
      <c r="D145" s="8">
        <v>0</v>
      </c>
      <c r="E145" s="8">
        <v>3</v>
      </c>
      <c r="F145" s="8">
        <v>5</v>
      </c>
      <c r="G145" s="23"/>
      <c r="H145" s="6" t="s">
        <v>247</v>
      </c>
      <c r="I145" s="13" t="s">
        <v>157</v>
      </c>
      <c r="J145" s="8">
        <v>3</v>
      </c>
      <c r="K145" s="8">
        <v>0</v>
      </c>
      <c r="L145" s="8">
        <v>3</v>
      </c>
      <c r="M145" s="8">
        <v>5</v>
      </c>
    </row>
    <row r="146" spans="1:13" x14ac:dyDescent="0.2">
      <c r="A146" s="6" t="s">
        <v>274</v>
      </c>
      <c r="B146" s="13" t="s">
        <v>129</v>
      </c>
      <c r="C146" s="8">
        <v>3</v>
      </c>
      <c r="D146" s="8">
        <v>0</v>
      </c>
      <c r="E146" s="8">
        <v>3</v>
      </c>
      <c r="F146" s="8">
        <v>5</v>
      </c>
      <c r="G146" s="23"/>
      <c r="H146" s="6" t="s">
        <v>282</v>
      </c>
      <c r="I146" s="13" t="s">
        <v>160</v>
      </c>
      <c r="J146" s="8">
        <v>3</v>
      </c>
      <c r="K146" s="8">
        <v>0</v>
      </c>
      <c r="L146" s="8">
        <v>3</v>
      </c>
      <c r="M146" s="8">
        <v>5</v>
      </c>
    </row>
    <row r="147" spans="1:13" x14ac:dyDescent="0.2">
      <c r="A147" s="90" t="s">
        <v>275</v>
      </c>
      <c r="B147" s="91" t="s">
        <v>132</v>
      </c>
      <c r="C147" s="92">
        <v>3</v>
      </c>
      <c r="D147" s="92">
        <v>0</v>
      </c>
      <c r="E147" s="92">
        <v>3</v>
      </c>
      <c r="F147" s="93">
        <v>5</v>
      </c>
      <c r="G147" s="23"/>
      <c r="H147" s="90" t="s">
        <v>283</v>
      </c>
      <c r="I147" s="91" t="s">
        <v>132</v>
      </c>
      <c r="J147" s="92">
        <v>3</v>
      </c>
      <c r="K147" s="92">
        <v>0</v>
      </c>
      <c r="L147" s="92">
        <v>3</v>
      </c>
      <c r="M147" s="93">
        <v>5</v>
      </c>
    </row>
    <row r="148" spans="1:13" x14ac:dyDescent="0.2">
      <c r="A148" s="13" t="s">
        <v>165</v>
      </c>
      <c r="B148" s="13"/>
      <c r="C148" s="13">
        <v>152.5</v>
      </c>
      <c r="F148" s="16"/>
      <c r="G148" s="23"/>
      <c r="H148" s="5"/>
    </row>
    <row r="149" spans="1:13" x14ac:dyDescent="0.2">
      <c r="A149" s="13" t="s">
        <v>228</v>
      </c>
      <c r="B149" s="13"/>
      <c r="C149" s="35">
        <f>C147/C135</f>
        <v>1</v>
      </c>
      <c r="F149" s="16"/>
      <c r="G149" s="23"/>
      <c r="H149" s="5"/>
    </row>
    <row r="151" spans="1:13" x14ac:dyDescent="0.2">
      <c r="A151" s="106" t="s">
        <v>280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</row>
    <row r="152" spans="1:13" x14ac:dyDescent="0.2">
      <c r="A152" s="106" t="s">
        <v>281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</row>
  </sheetData>
  <mergeCells count="17">
    <mergeCell ref="A151:M151"/>
    <mergeCell ref="A152:M152"/>
    <mergeCell ref="A1:M1"/>
    <mergeCell ref="A2:M2"/>
    <mergeCell ref="A3:M3"/>
    <mergeCell ref="A105:F105"/>
    <mergeCell ref="H105:M105"/>
    <mergeCell ref="A104:M104"/>
    <mergeCell ref="A64:M64"/>
    <mergeCell ref="A23:M23"/>
    <mergeCell ref="A7:M7"/>
    <mergeCell ref="A8:F8"/>
    <mergeCell ref="H8:M8"/>
    <mergeCell ref="A24:F24"/>
    <mergeCell ref="H24:M24"/>
    <mergeCell ref="A65:F65"/>
    <mergeCell ref="H65:M65"/>
  </mergeCells>
  <pageMargins left="0.43" right="0.4" top="0.77" bottom="1.1200000000000001" header="0.3" footer="0.3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I.ve II.Öğretim</vt:lpstr>
      <vt:lpstr>'I.ve II.Öğretim'!Yazdırma_Alanı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ahmetcanan</cp:lastModifiedBy>
  <cp:lastPrinted>2018-06-26T10:57:45Z</cp:lastPrinted>
  <dcterms:created xsi:type="dcterms:W3CDTF">2011-05-24T06:53:31Z</dcterms:created>
  <dcterms:modified xsi:type="dcterms:W3CDTF">2018-06-26T10:57:58Z</dcterms:modified>
</cp:coreProperties>
</file>